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iuska.cortez.PROCURADURIA\Desktop\EJECUCIÓN 2022\EJECUCIÓN MES A MES\EJECUCIÓN MAYO 2022\"/>
    </mc:Choice>
  </mc:AlternateContent>
  <bookViews>
    <workbookView xWindow="0" yWindow="0" windowWidth="20490" windowHeight="7620"/>
  </bookViews>
  <sheets>
    <sheet name="212 PROCU" sheetId="2" r:id="rId1"/>
    <sheet name="COPIA RAPIDA EJECUCION" sheetId="1" r:id="rId2"/>
  </sheets>
  <definedNames>
    <definedName name="_xlnm.Print_Area" localSheetId="1">'COPIA RAPIDA EJECUCION'!$A$1:$K$22</definedName>
    <definedName name="_xlnm.Print_Titles" localSheetId="0">'212 PROCU'!$1:$2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I22" i="1"/>
  <c r="F22" i="1"/>
  <c r="K21" i="1"/>
  <c r="I21" i="1"/>
  <c r="F21" i="1"/>
  <c r="K20" i="1"/>
  <c r="I20" i="1"/>
  <c r="F20" i="1"/>
  <c r="K19" i="1"/>
  <c r="I19" i="1"/>
  <c r="F19" i="1"/>
  <c r="K18" i="1"/>
  <c r="I18" i="1"/>
  <c r="F18" i="1"/>
  <c r="K17" i="1"/>
  <c r="I17" i="1"/>
  <c r="F17" i="1"/>
  <c r="H16" i="1"/>
  <c r="I16" i="1" s="1"/>
  <c r="E16" i="1"/>
  <c r="F16" i="1" s="1"/>
  <c r="D16" i="1"/>
  <c r="D15" i="1"/>
  <c r="J16" i="1" l="1"/>
  <c r="K16" i="1" s="1"/>
  <c r="E15" i="1"/>
  <c r="H15" i="1"/>
  <c r="I15" i="1" s="1"/>
  <c r="J15" i="1" l="1"/>
  <c r="K15" i="1" s="1"/>
  <c r="F15" i="1"/>
</calcChain>
</file>

<file path=xl/sharedStrings.xml><?xml version="1.0" encoding="utf-8"?>
<sst xmlns="http://schemas.openxmlformats.org/spreadsheetml/2006/main" count="180" uniqueCount="163">
  <si>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</si>
  <si>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</si>
  <si>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</si>
  <si>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</si>
  <si>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</si>
  <si>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MAYO DE 2022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</si>
  <si>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</si>
  <si>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</si>
  <si>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</si>
  <si>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</si>
  <si>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</si>
  <si>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</si>
  <si>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</si>
  <si>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</si>
  <si>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</si>
  <si>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</si>
  <si>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</si>
  <si>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</si>
  <si>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 xml:space="preserve"> 212 PGN  AL 31 DE MAYO 2022</t>
  </si>
  <si>
    <t>Ley</t>
  </si>
  <si>
    <t>TRASLADOS</t>
  </si>
  <si>
    <t>PRESUPUESTO MODIFICADO</t>
  </si>
  <si>
    <t>ASIGNACIÓN MODIFICADO</t>
  </si>
  <si>
    <t>EJECUCIÓN ACUMULADA</t>
  </si>
  <si>
    <t>CONTRATOS POR EJECUTAR</t>
  </si>
  <si>
    <t>SALDO DEL BLOQUEO ANUAL</t>
  </si>
  <si>
    <t>TOTAL DE LA EJECUCIÓN PRESUPUE.</t>
  </si>
  <si>
    <t>SALDO A LA FECHA</t>
  </si>
  <si>
    <t>SALDO POR ASIGNAR</t>
  </si>
  <si>
    <t>SALDO ANUAL DISPONIBLE</t>
  </si>
  <si>
    <t>PAGADO</t>
  </si>
  <si>
    <t>PARTIDA          DESCRIPCIÓN</t>
  </si>
  <si>
    <t>*** TOTAL</t>
  </si>
  <si>
    <t>**  0  FUNCIONAMIENTO</t>
  </si>
  <si>
    <t>*   0  SERVICIOS PERSONALES</t>
  </si>
  <si>
    <t xml:space="preserve">    001  PERSONAL FIJO</t>
  </si>
  <si>
    <t xml:space="preserve">    011  SOBRESUELDOS POR ANTIGUEDAD</t>
  </si>
  <si>
    <t xml:space="preserve">    012  SOBRESUELDOS POR ZONAS</t>
  </si>
  <si>
    <t xml:space="preserve">    019  OTROS SOBRESUELDOS</t>
  </si>
  <si>
    <t xml:space="preserve">    030  GASTOS DE REPRESENTACIÓN FIJOS</t>
  </si>
  <si>
    <t xml:space="preserve">    040  SOBRETIEMPO</t>
  </si>
  <si>
    <t xml:space="preserve">    050  XIII MES</t>
  </si>
  <si>
    <t xml:space="preserve">    071  CUOTA PATRONAL DE SEGURO SOCIAL</t>
  </si>
  <si>
    <t xml:space="preserve">    072  CUOTA PATRONAL DE SEGURO EDUCATIVO</t>
  </si>
  <si>
    <t xml:space="preserve">    073  CUOTA PATRONAL DE RIESGO PROFESIONAL</t>
  </si>
  <si>
    <t xml:space="preserve">    074  CUOTA PATRONAL PARA EL FONDO COMPLEMENTARIO</t>
  </si>
  <si>
    <t xml:space="preserve">    091  SUELDOS</t>
  </si>
  <si>
    <t xml:space="preserve">    092  SOBRESUELDOS</t>
  </si>
  <si>
    <t xml:space="preserve">    094  GASTOS DE REPRESENTACIÓN FIJO</t>
  </si>
  <si>
    <t xml:space="preserve">    099  CONTRIBUCIONES A LA SEGURIDAD SOCIAL</t>
  </si>
  <si>
    <t>*   1  SERVICIOS NO PERSONALES</t>
  </si>
  <si>
    <t xml:space="preserve">    101  DE EDIFICIOS Y LOCALES</t>
  </si>
  <si>
    <t xml:space="preserve">    103  DE EQUIPO DE OFICINA</t>
  </si>
  <si>
    <t xml:space="preserve">    105  DE EQUIPO DE TRANSPORTE</t>
  </si>
  <si>
    <t xml:space="preserve">    109  OTROS ALQUILERES</t>
  </si>
  <si>
    <t xml:space="preserve">    111  AGUA</t>
  </si>
  <si>
    <t xml:space="preserve">    112  ASEO</t>
  </si>
  <si>
    <t xml:space="preserve">    113  CORREO</t>
  </si>
  <si>
    <t xml:space="preserve">    114  ENERGÍA ELÉCTRICA</t>
  </si>
  <si>
    <t xml:space="preserve">    115  TELECOMUNICACIONES</t>
  </si>
  <si>
    <t xml:space="preserve">    116  SERVICIO DE TRANSMISIÓN DE DATOS</t>
  </si>
  <si>
    <t xml:space="preserve">    117  SERVICIO DE TELEFONÍA CELULAR</t>
  </si>
  <si>
    <t xml:space="preserve">    120  IMPRESIÓN, ENCUADERNACIÓN Y OTROS</t>
  </si>
  <si>
    <t xml:space="preserve">    131  ANUNCIOS Y AVISOS</t>
  </si>
  <si>
    <t xml:space="preserve">    132  PROMOCIÓN Y PUBLICIDAD</t>
  </si>
  <si>
    <t xml:space="preserve">    141  VIÁTICOS DENTRO DEL PAÍS</t>
  </si>
  <si>
    <t xml:space="preserve">    142  VIÁTICOS EN EL EXTERIOR</t>
  </si>
  <si>
    <t xml:space="preserve">    143  VIÁTICOS A OTRAS PERSONAS</t>
  </si>
  <si>
    <t xml:space="preserve">    151  TRANSPORTE DENTRO DEL PAÍS</t>
  </si>
  <si>
    <t xml:space="preserve">    152  TRANSPORTE DE O PARA EL EXTERIOR</t>
  </si>
  <si>
    <t xml:space="preserve">    153  TRANSPORTE DE OTRAS PERSONAS</t>
  </si>
  <si>
    <t xml:space="preserve">    154  TRANSPORTE DE BIENES</t>
  </si>
  <si>
    <t xml:space="preserve">    163  GASTOS JUDICIALES</t>
  </si>
  <si>
    <t xml:space="preserve">    164  GASTOS DE SEGUROS</t>
  </si>
  <si>
    <t xml:space="preserve">    165  SERVICIOS COMERCIALES</t>
  </si>
  <si>
    <t xml:space="preserve">    169  OTROS SERVICIOS COMERCIALES Y FINANCIEROS</t>
  </si>
  <si>
    <t xml:space="preserve">    181  MANT. Y REP. DE EDIFICIOS</t>
  </si>
  <si>
    <t xml:space="preserve">    182  MANT. Y REP. DE MAQUINARIAS Y OTROS EQ.</t>
  </si>
  <si>
    <t xml:space="preserve">    184  MANT. Y REP. DE OBRAS</t>
  </si>
  <si>
    <t xml:space="preserve">    185  MANT. Y REP. DE EQUIPO DE COMPUTACIÓN</t>
  </si>
  <si>
    <t xml:space="preserve">    189  OTROS MANTENIMIENTOS Y REPARACIONES</t>
  </si>
  <si>
    <t xml:space="preserve">    191  ALQUILERES</t>
  </si>
  <si>
    <t xml:space="preserve">    192  SERVICIOS BÁSICOS</t>
  </si>
  <si>
    <t xml:space="preserve">    193  IMPRESIÓN, ENCUADERNACIÓN Y OTROS</t>
  </si>
  <si>
    <t xml:space="preserve">    194  INFORMACIÓN Y PUBLICIDAD</t>
  </si>
  <si>
    <t xml:space="preserve">    195  VIÁTICOS</t>
  </si>
  <si>
    <t xml:space="preserve">    196  TRANSPORTE DE PERSONAS Y BIENES</t>
  </si>
  <si>
    <t xml:space="preserve">    197  SERVICIOS COMERCIALES Y FINANCIEROS</t>
  </si>
  <si>
    <t xml:space="preserve">    198  CONSULTORÍAS Y SERVICIOS ESPECIALES</t>
  </si>
  <si>
    <t xml:space="preserve">    199  MANTENIMIENTO Y REPARACIÓN</t>
  </si>
  <si>
    <t>*   2  MATERIALES Y SUMINISTROS</t>
  </si>
  <si>
    <t xml:space="preserve">    201  ALIMENTOS PARA CONSUMO HUMANO</t>
  </si>
  <si>
    <t xml:space="preserve">    203  BEBIDAS</t>
  </si>
  <si>
    <t xml:space="preserve">    211  ACABADO TEXTIL</t>
  </si>
  <si>
    <t xml:space="preserve">    212  CALZADO</t>
  </si>
  <si>
    <t xml:space="preserve">    213  HILADOS Y TELAS</t>
  </si>
  <si>
    <t xml:space="preserve">    214  PRENDAS DE VESTIR</t>
  </si>
  <si>
    <t xml:space="preserve">    219  OTROS TEXTILES Y VESTUARIO</t>
  </si>
  <si>
    <t xml:space="preserve">    221  DIÉSEL</t>
  </si>
  <si>
    <t xml:space="preserve">    222  GAS</t>
  </si>
  <si>
    <t xml:space="preserve">    223  GASOLINA</t>
  </si>
  <si>
    <t xml:space="preserve">    224  LUBRICANTES</t>
  </si>
  <si>
    <t xml:space="preserve">    229  OTROS COMBUSTIBLES</t>
  </si>
  <si>
    <t xml:space="preserve">    231  IMPRESOS</t>
  </si>
  <si>
    <t xml:space="preserve">    232  PAPELERÍA</t>
  </si>
  <si>
    <t xml:space="preserve">    239  OTROS PRODUCTOS DE PAPEL Y CARTÓN</t>
  </si>
  <si>
    <t xml:space="preserve">    241  ABONOS Y FERTILIZANTES</t>
  </si>
  <si>
    <t xml:space="preserve">    242  INSECTICIDAS, FUMIGANTES Y OTROS</t>
  </si>
  <si>
    <t xml:space="preserve">    243  PINTURAS, COLORANTES Y TINTES</t>
  </si>
  <si>
    <t xml:space="preserve">    244  PRODUCTOS MEDICINALES Y FARMACÉUTICOS</t>
  </si>
  <si>
    <t xml:space="preserve">    249  OTROS PRODUCTOS QUÍMICOS</t>
  </si>
  <si>
    <t xml:space="preserve">    252  CEMENTO</t>
  </si>
  <si>
    <t xml:space="preserve">    253  MADERA</t>
  </si>
  <si>
    <t xml:space="preserve">    254  MATERIAL DE FONTANERÍA</t>
  </si>
  <si>
    <t xml:space="preserve">    255  MATERIAL ELÉCTRICO</t>
  </si>
  <si>
    <t xml:space="preserve">    256  MATERIAL METÁLICO</t>
  </si>
  <si>
    <t xml:space="preserve">    257  PIEDRA Y ARENA</t>
  </si>
  <si>
    <t xml:space="preserve">    259  OTROS MATERIALES DE CONSTRUCCIÓN</t>
  </si>
  <si>
    <t xml:space="preserve">    261  ARTÍCULOS O PRODUCTOS PARA EVENTOS OFICIALES</t>
  </si>
  <si>
    <t xml:space="preserve">    262  HERRAMIENTAS E INSTRUMENTOS</t>
  </si>
  <si>
    <t xml:space="preserve">    263  MATERIAL Y ARTÍCULOS DE SEGURI</t>
  </si>
  <si>
    <t xml:space="preserve">    265  MATERIALES Y SUMINISTROS DE COMPUTACIÓN</t>
  </si>
  <si>
    <t xml:space="preserve">    269  OTROS PRODUCTOS VARIOS</t>
  </si>
  <si>
    <t xml:space="preserve">    271  ÚTILES DE COCINA Y COMEDOR</t>
  </si>
  <si>
    <t xml:space="preserve">    272  ÚTILES DEPORTIVOS Y RECREATIVOS</t>
  </si>
  <si>
    <t xml:space="preserve">    273  ÚTILES DE ASEO Y LIMPIEZA</t>
  </si>
  <si>
    <t xml:space="preserve">    274  ÚTILES Y MATERIALES MEDICOS, D</t>
  </si>
  <si>
    <t xml:space="preserve">    275  ÚTILES Y MATERIALES DE OFICINA</t>
  </si>
  <si>
    <t xml:space="preserve">    277  INSTRUMENTAL MÉDICO Y QUIRÚRGICO</t>
  </si>
  <si>
    <t xml:space="preserve">    279  OTROS ÚTILES Y MATERIALES</t>
  </si>
  <si>
    <t xml:space="preserve">    280  REPUESTOS</t>
  </si>
  <si>
    <t xml:space="preserve">    291  ALIMENTOS Y BEBIDAS</t>
  </si>
  <si>
    <t xml:space="preserve">    292  TEXTILES Y VESTUARIO</t>
  </si>
  <si>
    <t xml:space="preserve">    293  COMBUSTIBLES Y LUBRICANTES</t>
  </si>
  <si>
    <t xml:space="preserve">    294  PRODUCTOS DE PAPEL Y CARTÓN</t>
  </si>
  <si>
    <t xml:space="preserve">    295  PRODUCTOS QUÍMICOS Y CONEXOS</t>
  </si>
  <si>
    <t xml:space="preserve">    296  MATERIALES PARA CONSTRUCCIÓN Y MANTENIMIENTO</t>
  </si>
  <si>
    <t xml:space="preserve">    297  PRODUCTOS VARIOS</t>
  </si>
  <si>
    <t xml:space="preserve">    298  ÚTILES Y MATERIALES DIVERSOS</t>
  </si>
  <si>
    <t xml:space="preserve">    299  REPUESTOS</t>
  </si>
  <si>
    <t>*   3  MAQUINARIAA, EQUIPO Y SEMOVIENTE</t>
  </si>
  <si>
    <t xml:space="preserve">    301  MAQUINARIA Y EQUIPO DE COMUNICACIONES</t>
  </si>
  <si>
    <t xml:space="preserve">    320  EQUIPO EDUCACIONAL Y RECREATIVO</t>
  </si>
  <si>
    <t xml:space="preserve">    331  EQUIPO MÉDICO Y ODONTOLÓGICO</t>
  </si>
  <si>
    <t xml:space="preserve">    350  MOBILIARIO</t>
  </si>
  <si>
    <t xml:space="preserve">    370  MAQUINARIA Y EQUIPOS VARIOS</t>
  </si>
  <si>
    <t xml:space="preserve">    380  EQUIPO DE COMPUTACIÓN</t>
  </si>
  <si>
    <t xml:space="preserve">    398  MAQUINARIA Y EQUIPOS VARIOS</t>
  </si>
  <si>
    <t>*   6  TRANSFERENCIAS CORRIENTES</t>
  </si>
  <si>
    <t xml:space="preserve">    607  JUBILACIÓN POR FONDO COMPLEMENTARIO</t>
  </si>
  <si>
    <t xml:space="preserve">    609  OTRAS PENSIONES Y JUBILACIONES</t>
  </si>
  <si>
    <t xml:space="preserve">    624  CAPACITACIÓN Y ESTUDIOS</t>
  </si>
  <si>
    <t xml:space="preserve">    638  ORGANISMOS LOCALES</t>
  </si>
  <si>
    <t>**  1  INVERSIÓN</t>
  </si>
  <si>
    <t xml:space="preserve">    004  PERSONAL TRANSITORIO PARA INVERSIONES</t>
  </si>
  <si>
    <t xml:space="preserve">    171  CONSULTORÍAS</t>
  </si>
  <si>
    <t xml:space="preserve">    305  MAQUINARIA Y EQUIPO DE ENERGÍA</t>
  </si>
  <si>
    <t xml:space="preserve">    314  TERRESTRE</t>
  </si>
  <si>
    <t xml:space="preserve">    332  EQUIPO DE LABORATORIOS</t>
  </si>
  <si>
    <t xml:space="preserve">    340  EQUIPO DE OFICINA</t>
  </si>
  <si>
    <t>*   5  CONSTRUCCIONES POR CONTRATO</t>
  </si>
  <si>
    <t xml:space="preserve">    511  EDIFICIOS DE ADMINISTRACIÓN</t>
  </si>
  <si>
    <t xml:space="preserve">    592 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</si>
</sst>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0" fontId="7" fillId="0" borderId="0"/>
  </cellStyleXfs>
  <cellXfs count="88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2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Alignment="1">
      <alignment horizontal="center"/>
    </xf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Continuous" vertical="center" wrapText="1"/>
    </xf>
    <xf numFmtId="0" fontId="5" fillId="2" borderId="0" xfId="1" applyNumberFormat="1" applyFont="1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 wrapText="1"/>
    </xf>
    <xf numFmtId="0" fontId="5" fillId="6" borderId="3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9" fillId="0" borderId="0" xfId="1" applyNumberFormat="1" applyFont="1"/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3" fontId="11" fillId="0" borderId="7" xfId="1" applyNumberFormat="1" applyFont="1" applyFill="1" applyBorder="1" applyAlignment="1">
      <alignment vertical="center"/>
    </xf>
    <xf numFmtId="9" fontId="11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1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1" fillId="2" borderId="11" xfId="1" applyNumberFormat="1" applyFont="1" applyFill="1" applyBorder="1" applyAlignment="1">
      <alignment vertical="center"/>
    </xf>
    <xf numFmtId="9" fontId="11" fillId="0" borderId="12" xfId="2" applyNumberFormat="1" applyFont="1" applyFill="1" applyBorder="1" applyAlignment="1">
      <alignment horizontal="center" vertical="center"/>
    </xf>
    <xf numFmtId="3" fontId="4" fillId="0" borderId="0" xfId="1" applyNumberFormat="1" applyFont="1"/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3" fillId="0" borderId="14" xfId="1" applyNumberFormat="1" applyFont="1" applyFill="1" applyBorder="1" applyAlignment="1">
      <alignment vertical="center"/>
    </xf>
    <xf numFmtId="9" fontId="13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3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3" fillId="2" borderId="10" xfId="1" applyNumberFormat="1" applyFont="1" applyFill="1" applyBorder="1" applyAlignment="1">
      <alignment vertical="center"/>
    </xf>
    <xf numFmtId="9" fontId="13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9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vertical="center"/>
    </xf>
    <xf numFmtId="3" fontId="12" fillId="0" borderId="23" xfId="1" applyNumberFormat="1" applyFont="1" applyFill="1" applyBorder="1" applyAlignment="1">
      <alignment vertical="center"/>
    </xf>
    <xf numFmtId="9" fontId="14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5" fillId="0" borderId="0" xfId="1" applyNumberFormat="1" applyFont="1"/>
    <xf numFmtId="0" fontId="4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1" fillId="0" borderId="0" xfId="1" applyNumberFormat="1" applyAlignment="1">
      <alignment vertical="center"/>
    </xf>
    <xf numFmtId="0" fontId="17" fillId="0" borderId="0" xfId="1" applyNumberFormat="1" applyFont="1" applyAlignment="1">
      <alignment vertical="center"/>
    </xf>
    <xf numFmtId="49" fontId="18" fillId="7" borderId="26" xfId="3" applyNumberFormat="1" applyFont="1" applyFill="1" applyBorder="1" applyAlignment="1">
      <alignment horizontal="left" wrapText="1"/>
    </xf>
    <xf numFmtId="49" fontId="19" fillId="8" borderId="26" xfId="0" applyNumberFormat="1" applyFont="1" applyFill="1" applyBorder="1" applyAlignment="1">
      <alignment horizontal="center" vertical="center"/>
    </xf>
    <xf numFmtId="49" fontId="19" fillId="8" borderId="26" xfId="0" applyNumberFormat="1" applyFont="1" applyFill="1" applyBorder="1" applyAlignment="1">
      <alignment horizontal="center" vertical="center" wrapText="1"/>
    </xf>
    <xf numFmtId="49" fontId="19" fillId="8" borderId="26" xfId="3" applyNumberFormat="1" applyFont="1" applyFill="1" applyBorder="1" applyAlignment="1">
      <alignment horizontal="left"/>
    </xf>
    <xf numFmtId="49" fontId="4" fillId="9" borderId="26" xfId="0" applyNumberFormat="1" applyFont="1" applyFill="1" applyBorder="1" applyAlignment="1">
      <alignment horizontal="left"/>
    </xf>
    <xf numFmtId="39" fontId="4" fillId="9" borderId="26" xfId="0" applyNumberFormat="1" applyFont="1" applyFill="1" applyBorder="1"/>
    <xf numFmtId="0" fontId="0" fillId="9" borderId="0" xfId="0" applyFill="1"/>
    <xf numFmtId="49" fontId="0" fillId="0" borderId="26" xfId="0" applyNumberFormat="1" applyFill="1" applyBorder="1" applyAlignment="1">
      <alignment horizontal="left"/>
    </xf>
    <xf numFmtId="39" fontId="0" fillId="0" borderId="26" xfId="0" applyNumberFormat="1" applyFill="1" applyBorder="1"/>
    <xf numFmtId="49" fontId="0" fillId="9" borderId="26" xfId="0" applyNumberFormat="1" applyFill="1" applyBorder="1" applyAlignment="1">
      <alignment horizontal="left"/>
    </xf>
    <xf numFmtId="39" fontId="0" fillId="9" borderId="26" xfId="0" applyNumberFormat="1" applyFill="1" applyBorder="1"/>
    <xf numFmtId="37" fontId="0" fillId="0" borderId="26" xfId="0" applyNumberFormat="1" applyFill="1" applyBorder="1"/>
    <xf numFmtId="37" fontId="0" fillId="9" borderId="26" xfId="0" applyNumberFormat="1" applyFill="1" applyBorder="1"/>
    <xf numFmtId="49" fontId="0" fillId="10" borderId="26" xfId="0" applyNumberFormat="1" applyFill="1" applyBorder="1" applyAlignment="1">
      <alignment horizontal="left"/>
    </xf>
    <xf numFmtId="39" fontId="0" fillId="10" borderId="26" xfId="0" applyNumberFormat="1" applyFill="1" applyBorder="1"/>
    <xf numFmtId="0" fontId="0" fillId="10" borderId="0" xfId="0" applyFill="1"/>
    <xf numFmtId="37" fontId="0" fillId="10" borderId="26" xfId="0" applyNumberFormat="1" applyFill="1" applyBorder="1"/>
    <xf numFmtId="0" fontId="0" fillId="0" borderId="0" xfId="0" applyFill="1"/>
  </cellXfs>
  <cellStyles count="4">
    <cellStyle name="Normal" xfId="0" builtinId="0"/>
    <cellStyle name="Normal 2" xfId="1"/>
    <cellStyle name="Normal 2 2" xfId="2"/>
    <cellStyle name="Normal 2 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57150</xdr:rowOff>
    </xdr:from>
    <xdr:to>
      <xdr:col>5</xdr:col>
      <xdr:colOff>112395</xdr:colOff>
      <xdr:row>3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57150"/>
          <a:ext cx="80772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9"/>
  <sheetViews>
    <sheetView tabSelected="1" zoomScaleNormal="100" workbookViewId="0">
      <selection activeCell="A3" sqref="A3:M3"/>
    </sheetView>
  </sheetViews>
  <sheetFormatPr baseColWidth="10" defaultRowHeight="15" x14ac:dyDescent="0.25"/>
  <cols>
    <col min="1" max="1" width="30.5703125" customWidth="1"/>
    <col min="2" max="2" width="13.42578125" customWidth="1"/>
    <col min="3" max="3" width="15" customWidth="1"/>
    <col min="4" max="4" width="17.28515625" customWidth="1"/>
    <col min="5" max="5" width="14.42578125" customWidth="1"/>
    <col min="6" max="6" width="15.42578125" customWidth="1"/>
    <col min="7" max="7" width="14.7109375" customWidth="1"/>
    <col min="8" max="8" width="12.7109375" customWidth="1"/>
    <col min="9" max="9" width="16.5703125" bestFit="1" customWidth="1"/>
    <col min="10" max="10" width="11.5703125" customWidth="1"/>
    <col min="11" max="11" width="13.85546875" customWidth="1"/>
    <col min="12" max="12" width="18.5703125" customWidth="1"/>
    <col min="13" max="13" width="16.42578125" customWidth="1"/>
  </cols>
  <sheetData>
    <row r="1" spans="1:13" ht="31.5" customHeight="1" x14ac:dyDescent="0.25">
      <c r="A1" s="70" t="s">
        <v>18</v>
      </c>
      <c r="B1" s="71" t="s">
        <v>19</v>
      </c>
      <c r="C1" s="71" t="s">
        <v>20</v>
      </c>
      <c r="D1" s="72" t="s">
        <v>21</v>
      </c>
      <c r="E1" s="72" t="s">
        <v>22</v>
      </c>
      <c r="F1" s="72" t="s">
        <v>23</v>
      </c>
      <c r="G1" s="72" t="s">
        <v>24</v>
      </c>
      <c r="H1" s="72" t="s">
        <v>25</v>
      </c>
      <c r="I1" s="72" t="s">
        <v>26</v>
      </c>
      <c r="J1" s="72" t="s">
        <v>27</v>
      </c>
      <c r="K1" s="72" t="s">
        <v>28</v>
      </c>
      <c r="L1" s="72" t="s">
        <v>29</v>
      </c>
      <c r="M1" s="72" t="s">
        <v>30</v>
      </c>
    </row>
    <row r="2" spans="1:13" ht="50.25" customHeight="1" x14ac:dyDescent="0.25">
      <c r="A2" s="73" t="s">
        <v>31</v>
      </c>
      <c r="B2" s="71"/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87" customFormat="1" ht="27.75" customHeight="1" x14ac:dyDescent="0.25">
      <c r="A3" s="74" t="s">
        <v>32</v>
      </c>
      <c r="B3" s="75">
        <v>207075698</v>
      </c>
      <c r="C3" s="75">
        <v>-48187190</v>
      </c>
      <c r="D3" s="75">
        <v>158888508</v>
      </c>
      <c r="E3" s="75">
        <v>70968661</v>
      </c>
      <c r="F3" s="75">
        <v>60072017.409999996</v>
      </c>
      <c r="G3" s="75">
        <v>2814069.65</v>
      </c>
      <c r="H3" s="75">
        <v>2442984.58</v>
      </c>
      <c r="I3" s="75">
        <v>65329071.640000001</v>
      </c>
      <c r="J3" s="75">
        <v>8453659.0099999998</v>
      </c>
      <c r="K3" s="75">
        <v>87919847</v>
      </c>
      <c r="L3" s="75">
        <v>93559436.359999999</v>
      </c>
      <c r="M3" s="75">
        <v>54370856.039999999</v>
      </c>
    </row>
    <row r="4" spans="1:13" x14ac:dyDescent="0.25">
      <c r="A4" s="77" t="s">
        <v>33</v>
      </c>
      <c r="B4" s="78">
        <v>200132435</v>
      </c>
      <c r="C4" s="78">
        <v>-46411059</v>
      </c>
      <c r="D4" s="78">
        <v>153721376</v>
      </c>
      <c r="E4" s="78">
        <v>67549583</v>
      </c>
      <c r="F4" s="78">
        <v>59018924.450000003</v>
      </c>
      <c r="G4" s="78">
        <v>2617138.6</v>
      </c>
      <c r="H4" s="78">
        <v>1822514.35</v>
      </c>
      <c r="I4" s="78">
        <v>63458577.399999999</v>
      </c>
      <c r="J4" s="78">
        <v>6708144.2000000002</v>
      </c>
      <c r="K4" s="78">
        <v>86171793</v>
      </c>
      <c r="L4" s="78">
        <v>90262798.599999994</v>
      </c>
      <c r="M4" s="78">
        <v>54172354.359999999</v>
      </c>
    </row>
    <row r="5" spans="1:13" x14ac:dyDescent="0.25">
      <c r="A5" s="79" t="s">
        <v>34</v>
      </c>
      <c r="B5" s="80">
        <v>172366228</v>
      </c>
      <c r="C5" s="80">
        <v>-40701254</v>
      </c>
      <c r="D5" s="80">
        <v>131664974</v>
      </c>
      <c r="E5" s="80">
        <v>54730574</v>
      </c>
      <c r="F5" s="80">
        <v>52574275.329999998</v>
      </c>
      <c r="G5" s="80">
        <v>0</v>
      </c>
      <c r="H5" s="80">
        <v>0</v>
      </c>
      <c r="I5" s="80">
        <v>52574275.329999998</v>
      </c>
      <c r="J5" s="80">
        <v>2156298.67</v>
      </c>
      <c r="K5" s="80">
        <v>76934400</v>
      </c>
      <c r="L5" s="80">
        <v>79090698.670000002</v>
      </c>
      <c r="M5" s="80">
        <v>51232670.390000001</v>
      </c>
    </row>
    <row r="6" spans="1:13" x14ac:dyDescent="0.25">
      <c r="A6" s="77" t="s">
        <v>35</v>
      </c>
      <c r="B6" s="78">
        <v>113747401</v>
      </c>
      <c r="C6" s="78">
        <v>-22139161</v>
      </c>
      <c r="D6" s="78">
        <v>91608240</v>
      </c>
      <c r="E6" s="78">
        <v>38188764</v>
      </c>
      <c r="F6" s="78">
        <v>37496747.600000001</v>
      </c>
      <c r="G6" s="78">
        <v>0</v>
      </c>
      <c r="H6" s="78">
        <v>0</v>
      </c>
      <c r="I6" s="78">
        <v>37496747.600000001</v>
      </c>
      <c r="J6" s="78">
        <v>692016.4</v>
      </c>
      <c r="K6" s="78">
        <v>53419476</v>
      </c>
      <c r="L6" s="78">
        <v>54111492.399999999</v>
      </c>
      <c r="M6" s="78">
        <v>37494804.210000001</v>
      </c>
    </row>
    <row r="7" spans="1:13" x14ac:dyDescent="0.25">
      <c r="A7" s="77" t="s">
        <v>36</v>
      </c>
      <c r="B7" s="78">
        <v>10310008</v>
      </c>
      <c r="C7" s="78">
        <v>-2378772</v>
      </c>
      <c r="D7" s="78">
        <v>7931236</v>
      </c>
      <c r="E7" s="78">
        <v>3304665</v>
      </c>
      <c r="F7" s="78">
        <v>2386889.2400000002</v>
      </c>
      <c r="G7" s="78">
        <v>0</v>
      </c>
      <c r="H7" s="78">
        <v>0</v>
      </c>
      <c r="I7" s="78">
        <v>2386889.2400000002</v>
      </c>
      <c r="J7" s="78">
        <v>917775.76</v>
      </c>
      <c r="K7" s="78">
        <v>4626571</v>
      </c>
      <c r="L7" s="78">
        <v>5544346.7599999998</v>
      </c>
      <c r="M7" s="78">
        <v>2386889.2400000002</v>
      </c>
    </row>
    <row r="8" spans="1:13" x14ac:dyDescent="0.25">
      <c r="A8" s="77" t="s">
        <v>37</v>
      </c>
      <c r="B8" s="78">
        <v>838085</v>
      </c>
      <c r="C8" s="78">
        <v>-290885</v>
      </c>
      <c r="D8" s="78">
        <v>547200</v>
      </c>
      <c r="E8" s="78">
        <v>235700</v>
      </c>
      <c r="F8" s="78">
        <v>221470.38</v>
      </c>
      <c r="G8" s="78">
        <v>0</v>
      </c>
      <c r="H8" s="78">
        <v>0</v>
      </c>
      <c r="I8" s="78">
        <v>221470.38</v>
      </c>
      <c r="J8" s="78">
        <v>14229.62</v>
      </c>
      <c r="K8" s="78">
        <v>311500</v>
      </c>
      <c r="L8" s="78">
        <v>325729.62</v>
      </c>
      <c r="M8" s="78">
        <v>221470.38</v>
      </c>
    </row>
    <row r="9" spans="1:13" x14ac:dyDescent="0.25">
      <c r="A9" s="77" t="s">
        <v>38</v>
      </c>
      <c r="B9" s="78">
        <v>10448096</v>
      </c>
      <c r="C9" s="78">
        <v>-7549496</v>
      </c>
      <c r="D9" s="78">
        <v>2898600</v>
      </c>
      <c r="E9" s="78">
        <v>1225700</v>
      </c>
      <c r="F9" s="78">
        <v>1172777.1000000001</v>
      </c>
      <c r="G9" s="78">
        <v>0</v>
      </c>
      <c r="H9" s="78">
        <v>0</v>
      </c>
      <c r="I9" s="78">
        <v>1172777.1000000001</v>
      </c>
      <c r="J9" s="78">
        <v>52922.9</v>
      </c>
      <c r="K9" s="78">
        <v>1672900</v>
      </c>
      <c r="L9" s="78">
        <v>1725822.9</v>
      </c>
      <c r="M9" s="78">
        <v>1172777.1000000001</v>
      </c>
    </row>
    <row r="10" spans="1:13" x14ac:dyDescent="0.25">
      <c r="A10" s="77" t="s">
        <v>39</v>
      </c>
      <c r="B10" s="78">
        <v>8589000</v>
      </c>
      <c r="C10" s="78">
        <v>-120000</v>
      </c>
      <c r="D10" s="78">
        <v>8469000</v>
      </c>
      <c r="E10" s="78">
        <v>3528750</v>
      </c>
      <c r="F10" s="78">
        <v>3429550</v>
      </c>
      <c r="G10" s="78">
        <v>0</v>
      </c>
      <c r="H10" s="78">
        <v>0</v>
      </c>
      <c r="I10" s="78">
        <v>3429550</v>
      </c>
      <c r="J10" s="78">
        <v>99200</v>
      </c>
      <c r="K10" s="78">
        <v>4940250</v>
      </c>
      <c r="L10" s="78">
        <v>5039450</v>
      </c>
      <c r="M10" s="78">
        <v>3424000</v>
      </c>
    </row>
    <row r="11" spans="1:13" x14ac:dyDescent="0.25">
      <c r="A11" s="77" t="s">
        <v>40</v>
      </c>
      <c r="B11" s="78">
        <v>1973548</v>
      </c>
      <c r="C11" s="78">
        <v>-1973548</v>
      </c>
      <c r="D11" s="78">
        <v>0</v>
      </c>
      <c r="E11" s="78">
        <v>0</v>
      </c>
      <c r="F11" s="81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81">
        <v>0</v>
      </c>
    </row>
    <row r="12" spans="1:13" x14ac:dyDescent="0.25">
      <c r="A12" s="77" t="s">
        <v>41</v>
      </c>
      <c r="B12" s="78">
        <v>3665200</v>
      </c>
      <c r="C12" s="78">
        <v>-827200</v>
      </c>
      <c r="D12" s="78">
        <v>2838000</v>
      </c>
      <c r="E12" s="78">
        <v>946017</v>
      </c>
      <c r="F12" s="78">
        <v>933097.86</v>
      </c>
      <c r="G12" s="78">
        <v>0</v>
      </c>
      <c r="H12" s="78">
        <v>0</v>
      </c>
      <c r="I12" s="78">
        <v>933097.86</v>
      </c>
      <c r="J12" s="78">
        <v>12919.14</v>
      </c>
      <c r="K12" s="78">
        <v>1891983</v>
      </c>
      <c r="L12" s="78">
        <v>1904902.14</v>
      </c>
      <c r="M12" s="78">
        <v>928928.61</v>
      </c>
    </row>
    <row r="13" spans="1:13" x14ac:dyDescent="0.25">
      <c r="A13" s="77" t="s">
        <v>42</v>
      </c>
      <c r="B13" s="78">
        <v>18267546</v>
      </c>
      <c r="C13" s="78">
        <v>-4307590</v>
      </c>
      <c r="D13" s="78">
        <v>13959956</v>
      </c>
      <c r="E13" s="78">
        <v>5827530</v>
      </c>
      <c r="F13" s="78">
        <v>5576968.8600000003</v>
      </c>
      <c r="G13" s="78">
        <v>0</v>
      </c>
      <c r="H13" s="78">
        <v>0</v>
      </c>
      <c r="I13" s="78">
        <v>5576968.8600000003</v>
      </c>
      <c r="J13" s="78">
        <v>250561.14</v>
      </c>
      <c r="K13" s="78">
        <v>8132426</v>
      </c>
      <c r="L13" s="78">
        <v>8382987.1399999997</v>
      </c>
      <c r="M13" s="78">
        <v>4479353.79</v>
      </c>
    </row>
    <row r="14" spans="1:13" x14ac:dyDescent="0.25">
      <c r="A14" s="77" t="s">
        <v>43</v>
      </c>
      <c r="B14" s="78">
        <v>2059755</v>
      </c>
      <c r="C14" s="78">
        <v>-514772</v>
      </c>
      <c r="D14" s="78">
        <v>1544983</v>
      </c>
      <c r="E14" s="78">
        <v>653575</v>
      </c>
      <c r="F14" s="78">
        <v>619168.25</v>
      </c>
      <c r="G14" s="78">
        <v>0</v>
      </c>
      <c r="H14" s="78">
        <v>0</v>
      </c>
      <c r="I14" s="78">
        <v>619168.25</v>
      </c>
      <c r="J14" s="78">
        <v>34406.75</v>
      </c>
      <c r="K14" s="78">
        <v>891408</v>
      </c>
      <c r="L14" s="78">
        <v>925814.75</v>
      </c>
      <c r="M14" s="78">
        <v>495188.24</v>
      </c>
    </row>
    <row r="15" spans="1:13" x14ac:dyDescent="0.25">
      <c r="A15" s="77" t="s">
        <v>44</v>
      </c>
      <c r="B15" s="78">
        <v>2061555</v>
      </c>
      <c r="C15" s="78">
        <v>-516572</v>
      </c>
      <c r="D15" s="78">
        <v>1544983</v>
      </c>
      <c r="E15" s="78">
        <v>675075</v>
      </c>
      <c r="F15" s="78">
        <v>611065.18000000005</v>
      </c>
      <c r="G15" s="78">
        <v>0</v>
      </c>
      <c r="H15" s="78">
        <v>0</v>
      </c>
      <c r="I15" s="78">
        <v>611065.18000000005</v>
      </c>
      <c r="J15" s="78">
        <v>64009.82</v>
      </c>
      <c r="K15" s="78">
        <v>869908</v>
      </c>
      <c r="L15" s="78">
        <v>933917.82</v>
      </c>
      <c r="M15" s="78">
        <v>536265.74</v>
      </c>
    </row>
    <row r="16" spans="1:13" x14ac:dyDescent="0.25">
      <c r="A16" s="77" t="s">
        <v>45</v>
      </c>
      <c r="B16" s="78">
        <v>406034</v>
      </c>
      <c r="C16" s="78">
        <v>-97034</v>
      </c>
      <c r="D16" s="78">
        <v>309000</v>
      </c>
      <c r="E16" s="78">
        <v>131022</v>
      </c>
      <c r="F16" s="78">
        <v>116535.54</v>
      </c>
      <c r="G16" s="78">
        <v>0</v>
      </c>
      <c r="H16" s="78">
        <v>0</v>
      </c>
      <c r="I16" s="78">
        <v>116535.54</v>
      </c>
      <c r="J16" s="78">
        <v>14486.46</v>
      </c>
      <c r="K16" s="78">
        <v>177978</v>
      </c>
      <c r="L16" s="78">
        <v>192464.46</v>
      </c>
      <c r="M16" s="78">
        <v>92993.08</v>
      </c>
    </row>
    <row r="17" spans="1:13" x14ac:dyDescent="0.25">
      <c r="A17" s="77" t="s">
        <v>46</v>
      </c>
      <c r="B17" s="81">
        <v>0</v>
      </c>
      <c r="C17" s="78">
        <v>9560</v>
      </c>
      <c r="D17" s="78">
        <v>9560</v>
      </c>
      <c r="E17" s="78">
        <v>9560</v>
      </c>
      <c r="F17" s="78">
        <v>6403.78</v>
      </c>
      <c r="G17" s="78">
        <v>0</v>
      </c>
      <c r="H17" s="78">
        <v>0</v>
      </c>
      <c r="I17" s="78">
        <v>6403.78</v>
      </c>
      <c r="J17" s="78">
        <v>3156.22</v>
      </c>
      <c r="K17" s="78">
        <v>0</v>
      </c>
      <c r="L17" s="78">
        <v>3156.22</v>
      </c>
      <c r="M17" s="81">
        <v>0</v>
      </c>
    </row>
    <row r="18" spans="1:13" x14ac:dyDescent="0.25">
      <c r="A18" s="77" t="s">
        <v>47</v>
      </c>
      <c r="B18" s="81">
        <v>0</v>
      </c>
      <c r="C18" s="78">
        <v>786</v>
      </c>
      <c r="D18" s="78">
        <v>786</v>
      </c>
      <c r="E18" s="78">
        <v>786</v>
      </c>
      <c r="F18" s="78">
        <v>680</v>
      </c>
      <c r="G18" s="78">
        <v>0</v>
      </c>
      <c r="H18" s="78">
        <v>0</v>
      </c>
      <c r="I18" s="78">
        <v>680</v>
      </c>
      <c r="J18" s="78">
        <v>106</v>
      </c>
      <c r="K18" s="78">
        <v>0</v>
      </c>
      <c r="L18" s="78">
        <v>106</v>
      </c>
      <c r="M18" s="81">
        <v>0</v>
      </c>
    </row>
    <row r="19" spans="1:13" x14ac:dyDescent="0.25">
      <c r="A19" s="77" t="s">
        <v>48</v>
      </c>
      <c r="B19" s="81">
        <v>0</v>
      </c>
      <c r="C19" s="78">
        <v>1820</v>
      </c>
      <c r="D19" s="78">
        <v>1820</v>
      </c>
      <c r="E19" s="78">
        <v>1820</v>
      </c>
      <c r="F19" s="78">
        <v>1600</v>
      </c>
      <c r="G19" s="78">
        <v>0</v>
      </c>
      <c r="H19" s="78">
        <v>0</v>
      </c>
      <c r="I19" s="78">
        <v>1600</v>
      </c>
      <c r="J19" s="78">
        <v>220</v>
      </c>
      <c r="K19" s="78">
        <v>0</v>
      </c>
      <c r="L19" s="78">
        <v>220</v>
      </c>
      <c r="M19" s="81">
        <v>0</v>
      </c>
    </row>
    <row r="20" spans="1:13" x14ac:dyDescent="0.25">
      <c r="A20" s="77" t="s">
        <v>49</v>
      </c>
      <c r="B20" s="81">
        <v>0</v>
      </c>
      <c r="C20" s="78">
        <v>1610</v>
      </c>
      <c r="D20" s="78">
        <v>1610</v>
      </c>
      <c r="E20" s="78">
        <v>1610</v>
      </c>
      <c r="F20" s="78">
        <v>1321.54</v>
      </c>
      <c r="G20" s="78">
        <v>0</v>
      </c>
      <c r="H20" s="78">
        <v>0</v>
      </c>
      <c r="I20" s="78">
        <v>1321.54</v>
      </c>
      <c r="J20" s="78">
        <v>288.45999999999998</v>
      </c>
      <c r="K20" s="78">
        <v>0</v>
      </c>
      <c r="L20" s="78">
        <v>288.45999999999998</v>
      </c>
      <c r="M20" s="81">
        <v>0</v>
      </c>
    </row>
    <row r="21" spans="1:13" s="76" customFormat="1" x14ac:dyDescent="0.25">
      <c r="A21" s="79" t="s">
        <v>50</v>
      </c>
      <c r="B21" s="80">
        <v>22323099</v>
      </c>
      <c r="C21" s="80">
        <v>-4461138</v>
      </c>
      <c r="D21" s="80">
        <v>17861961</v>
      </c>
      <c r="E21" s="80">
        <v>9336655</v>
      </c>
      <c r="F21" s="80">
        <v>4318428.2699999996</v>
      </c>
      <c r="G21" s="80">
        <v>2617138.6</v>
      </c>
      <c r="H21" s="80">
        <v>1776465.37</v>
      </c>
      <c r="I21" s="80">
        <v>8712032.2400000002</v>
      </c>
      <c r="J21" s="80">
        <v>3241761.36</v>
      </c>
      <c r="K21" s="80">
        <v>8525306</v>
      </c>
      <c r="L21" s="80">
        <v>9149928.7599999998</v>
      </c>
      <c r="M21" s="80">
        <v>1682356.56</v>
      </c>
    </row>
    <row r="22" spans="1:13" x14ac:dyDescent="0.25">
      <c r="A22" s="77" t="s">
        <v>51</v>
      </c>
      <c r="B22" s="78">
        <v>7141671</v>
      </c>
      <c r="C22" s="78">
        <v>-1071989</v>
      </c>
      <c r="D22" s="78">
        <v>6069682</v>
      </c>
      <c r="E22" s="78">
        <v>3186004</v>
      </c>
      <c r="F22" s="78">
        <v>1098327.8</v>
      </c>
      <c r="G22" s="78">
        <v>2461329.92</v>
      </c>
      <c r="H22" s="78">
        <v>1672140.32</v>
      </c>
      <c r="I22" s="78">
        <v>5231798.04</v>
      </c>
      <c r="J22" s="78">
        <v>415535.88</v>
      </c>
      <c r="K22" s="78">
        <v>2883678</v>
      </c>
      <c r="L22" s="78">
        <v>837883.96</v>
      </c>
      <c r="M22" s="78">
        <v>473271.21</v>
      </c>
    </row>
    <row r="23" spans="1:13" x14ac:dyDescent="0.25">
      <c r="A23" s="77" t="s">
        <v>52</v>
      </c>
      <c r="B23" s="78">
        <v>215000</v>
      </c>
      <c r="C23" s="78">
        <v>-117005</v>
      </c>
      <c r="D23" s="78">
        <v>97995</v>
      </c>
      <c r="E23" s="78">
        <v>97995</v>
      </c>
      <c r="F23" s="78">
        <v>97994.880000000005</v>
      </c>
      <c r="G23" s="78">
        <v>0</v>
      </c>
      <c r="H23" s="78">
        <v>0</v>
      </c>
      <c r="I23" s="78">
        <v>97994.880000000005</v>
      </c>
      <c r="J23" s="78">
        <v>0.12</v>
      </c>
      <c r="K23" s="78">
        <v>0</v>
      </c>
      <c r="L23" s="78">
        <v>0.12</v>
      </c>
      <c r="M23" s="81">
        <v>0</v>
      </c>
    </row>
    <row r="24" spans="1:13" x14ac:dyDescent="0.25">
      <c r="A24" s="77" t="s">
        <v>53</v>
      </c>
      <c r="B24" s="78">
        <v>14000</v>
      </c>
      <c r="C24" s="78">
        <v>-4841</v>
      </c>
      <c r="D24" s="78">
        <v>9159</v>
      </c>
      <c r="E24" s="78">
        <v>9159</v>
      </c>
      <c r="F24" s="81">
        <v>0</v>
      </c>
      <c r="G24" s="78">
        <v>0</v>
      </c>
      <c r="H24" s="78">
        <v>0</v>
      </c>
      <c r="I24" s="78">
        <v>0</v>
      </c>
      <c r="J24" s="78">
        <v>9159</v>
      </c>
      <c r="K24" s="78">
        <v>0</v>
      </c>
      <c r="L24" s="78">
        <v>9159</v>
      </c>
      <c r="M24" s="81">
        <v>0</v>
      </c>
    </row>
    <row r="25" spans="1:13" x14ac:dyDescent="0.25">
      <c r="A25" s="77" t="s">
        <v>54</v>
      </c>
      <c r="B25" s="78">
        <v>94005</v>
      </c>
      <c r="C25" s="78">
        <v>200</v>
      </c>
      <c r="D25" s="78">
        <v>94205</v>
      </c>
      <c r="E25" s="78">
        <v>94205</v>
      </c>
      <c r="F25" s="78">
        <v>67133.39</v>
      </c>
      <c r="G25" s="78">
        <v>0</v>
      </c>
      <c r="H25" s="78">
        <v>1131.8</v>
      </c>
      <c r="I25" s="78">
        <v>68265.19</v>
      </c>
      <c r="J25" s="78">
        <v>25939.81</v>
      </c>
      <c r="K25" s="78">
        <v>0</v>
      </c>
      <c r="L25" s="78">
        <v>25939.81</v>
      </c>
      <c r="M25" s="78">
        <v>43385.22</v>
      </c>
    </row>
    <row r="26" spans="1:13" x14ac:dyDescent="0.25">
      <c r="A26" s="77" t="s">
        <v>55</v>
      </c>
      <c r="B26" s="78">
        <v>22393</v>
      </c>
      <c r="C26" s="78">
        <v>-7554</v>
      </c>
      <c r="D26" s="78">
        <v>14839</v>
      </c>
      <c r="E26" s="78">
        <v>10539</v>
      </c>
      <c r="F26" s="78">
        <v>7894.6</v>
      </c>
      <c r="G26" s="78">
        <v>0</v>
      </c>
      <c r="H26" s="78">
        <v>0</v>
      </c>
      <c r="I26" s="78">
        <v>7894.6</v>
      </c>
      <c r="J26" s="78">
        <v>2644.4</v>
      </c>
      <c r="K26" s="78">
        <v>4300</v>
      </c>
      <c r="L26" s="78">
        <v>6944.4</v>
      </c>
      <c r="M26" s="78">
        <v>4156.34</v>
      </c>
    </row>
    <row r="27" spans="1:13" x14ac:dyDescent="0.25">
      <c r="A27" s="77" t="s">
        <v>56</v>
      </c>
      <c r="B27" s="78">
        <v>111629</v>
      </c>
      <c r="C27" s="78">
        <v>-92315</v>
      </c>
      <c r="D27" s="78">
        <v>19314</v>
      </c>
      <c r="E27" s="78">
        <v>8238</v>
      </c>
      <c r="F27" s="78">
        <v>2904.47</v>
      </c>
      <c r="G27" s="78">
        <v>0</v>
      </c>
      <c r="H27" s="78">
        <v>200.35</v>
      </c>
      <c r="I27" s="78">
        <v>3104.82</v>
      </c>
      <c r="J27" s="78">
        <v>5133.18</v>
      </c>
      <c r="K27" s="78">
        <v>11076</v>
      </c>
      <c r="L27" s="78">
        <v>16209.18</v>
      </c>
      <c r="M27" s="78">
        <v>1107.1099999999999</v>
      </c>
    </row>
    <row r="28" spans="1:13" x14ac:dyDescent="0.25">
      <c r="A28" s="77" t="s">
        <v>57</v>
      </c>
      <c r="B28" s="78">
        <v>3312</v>
      </c>
      <c r="C28" s="78">
        <v>5000</v>
      </c>
      <c r="D28" s="78">
        <v>8312</v>
      </c>
      <c r="E28" s="78">
        <v>8312</v>
      </c>
      <c r="F28" s="78">
        <v>2552.85</v>
      </c>
      <c r="G28" s="78">
        <v>0</v>
      </c>
      <c r="H28" s="78">
        <v>0</v>
      </c>
      <c r="I28" s="78">
        <v>2552.85</v>
      </c>
      <c r="J28" s="78">
        <v>5759.15</v>
      </c>
      <c r="K28" s="78">
        <v>0</v>
      </c>
      <c r="L28" s="78">
        <v>5759.15</v>
      </c>
      <c r="M28" s="78">
        <v>782.27</v>
      </c>
    </row>
    <row r="29" spans="1:13" x14ac:dyDescent="0.25">
      <c r="A29" s="77" t="s">
        <v>58</v>
      </c>
      <c r="B29" s="78">
        <v>2573824</v>
      </c>
      <c r="C29" s="78">
        <v>-1148120</v>
      </c>
      <c r="D29" s="78">
        <v>1425704</v>
      </c>
      <c r="E29" s="78">
        <v>851494</v>
      </c>
      <c r="F29" s="78">
        <v>851266.03</v>
      </c>
      <c r="G29" s="78">
        <v>0</v>
      </c>
      <c r="H29" s="78">
        <v>0</v>
      </c>
      <c r="I29" s="78">
        <v>851266.03</v>
      </c>
      <c r="J29" s="78">
        <v>227.97</v>
      </c>
      <c r="K29" s="78">
        <v>574210</v>
      </c>
      <c r="L29" s="78">
        <v>574437.97</v>
      </c>
      <c r="M29" s="78">
        <v>368435.76</v>
      </c>
    </row>
    <row r="30" spans="1:13" x14ac:dyDescent="0.25">
      <c r="A30" s="77" t="s">
        <v>59</v>
      </c>
      <c r="B30" s="78">
        <v>436813</v>
      </c>
      <c r="C30" s="78">
        <v>-74091</v>
      </c>
      <c r="D30" s="78">
        <v>362722</v>
      </c>
      <c r="E30" s="78">
        <v>145538</v>
      </c>
      <c r="F30" s="78">
        <v>113736.15</v>
      </c>
      <c r="G30" s="78">
        <v>0</v>
      </c>
      <c r="H30" s="78">
        <v>0</v>
      </c>
      <c r="I30" s="78">
        <v>113736.15</v>
      </c>
      <c r="J30" s="78">
        <v>31801.85</v>
      </c>
      <c r="K30" s="78">
        <v>217184</v>
      </c>
      <c r="L30" s="78">
        <v>248985.85</v>
      </c>
      <c r="M30" s="78">
        <v>54101.9</v>
      </c>
    </row>
    <row r="31" spans="1:13" x14ac:dyDescent="0.25">
      <c r="A31" s="77" t="s">
        <v>60</v>
      </c>
      <c r="B31" s="78">
        <v>1330058</v>
      </c>
      <c r="C31" s="78">
        <v>-183000</v>
      </c>
      <c r="D31" s="78">
        <v>1147058</v>
      </c>
      <c r="E31" s="78">
        <v>794836</v>
      </c>
      <c r="F31" s="78">
        <v>1477.24</v>
      </c>
      <c r="G31" s="78">
        <v>0</v>
      </c>
      <c r="H31" s="78">
        <v>6433.28</v>
      </c>
      <c r="I31" s="78">
        <v>7910.52</v>
      </c>
      <c r="J31" s="78">
        <v>786925.48</v>
      </c>
      <c r="K31" s="78">
        <v>352222</v>
      </c>
      <c r="L31" s="78">
        <v>1139147.48</v>
      </c>
      <c r="M31" s="78">
        <v>642</v>
      </c>
    </row>
    <row r="32" spans="1:13" x14ac:dyDescent="0.25">
      <c r="A32" s="77" t="s">
        <v>61</v>
      </c>
      <c r="B32" s="78">
        <v>65000</v>
      </c>
      <c r="C32" s="78">
        <v>-5000</v>
      </c>
      <c r="D32" s="78">
        <v>60000</v>
      </c>
      <c r="E32" s="78">
        <v>60000</v>
      </c>
      <c r="F32" s="78">
        <v>26964</v>
      </c>
      <c r="G32" s="78">
        <v>0</v>
      </c>
      <c r="H32" s="78">
        <v>0</v>
      </c>
      <c r="I32" s="78">
        <v>26964</v>
      </c>
      <c r="J32" s="78">
        <v>33036</v>
      </c>
      <c r="K32" s="78">
        <v>0</v>
      </c>
      <c r="L32" s="78">
        <v>33036</v>
      </c>
      <c r="M32" s="81">
        <v>0</v>
      </c>
    </row>
    <row r="33" spans="1:13" x14ac:dyDescent="0.25">
      <c r="A33" s="77" t="s">
        <v>62</v>
      </c>
      <c r="B33" s="78">
        <v>1036</v>
      </c>
      <c r="C33" s="78">
        <v>1020</v>
      </c>
      <c r="D33" s="78">
        <v>2056</v>
      </c>
      <c r="E33" s="78">
        <v>2056</v>
      </c>
      <c r="F33" s="78">
        <v>1103.77</v>
      </c>
      <c r="G33" s="78">
        <v>0</v>
      </c>
      <c r="H33" s="78">
        <v>0</v>
      </c>
      <c r="I33" s="78">
        <v>1103.77</v>
      </c>
      <c r="J33" s="78">
        <v>952.23</v>
      </c>
      <c r="K33" s="78">
        <v>0</v>
      </c>
      <c r="L33" s="78">
        <v>952.23</v>
      </c>
      <c r="M33" s="78">
        <v>921.27</v>
      </c>
    </row>
    <row r="34" spans="1:13" x14ac:dyDescent="0.25">
      <c r="A34" s="77" t="s">
        <v>63</v>
      </c>
      <c r="B34" s="78">
        <v>3310</v>
      </c>
      <c r="C34" s="78">
        <v>0</v>
      </c>
      <c r="D34" s="78">
        <v>3310</v>
      </c>
      <c r="E34" s="78">
        <v>3310</v>
      </c>
      <c r="F34" s="78">
        <v>294.08</v>
      </c>
      <c r="G34" s="78">
        <v>0</v>
      </c>
      <c r="H34" s="78">
        <v>0</v>
      </c>
      <c r="I34" s="78">
        <v>294.08</v>
      </c>
      <c r="J34" s="78">
        <v>3015.92</v>
      </c>
      <c r="K34" s="78">
        <v>0</v>
      </c>
      <c r="L34" s="78">
        <v>3015.92</v>
      </c>
      <c r="M34" s="78">
        <v>202.14</v>
      </c>
    </row>
    <row r="35" spans="1:13" x14ac:dyDescent="0.25">
      <c r="A35" s="77" t="s">
        <v>64</v>
      </c>
      <c r="B35" s="78">
        <v>1690</v>
      </c>
      <c r="C35" s="78">
        <v>0</v>
      </c>
      <c r="D35" s="78">
        <v>1690</v>
      </c>
      <c r="E35" s="78">
        <v>1690</v>
      </c>
      <c r="F35" s="81">
        <v>0</v>
      </c>
      <c r="G35" s="78">
        <v>0</v>
      </c>
      <c r="H35" s="78">
        <v>0</v>
      </c>
      <c r="I35" s="78">
        <v>0</v>
      </c>
      <c r="J35" s="78">
        <v>1690</v>
      </c>
      <c r="K35" s="78">
        <v>0</v>
      </c>
      <c r="L35" s="78">
        <v>1690</v>
      </c>
      <c r="M35" s="81">
        <v>0</v>
      </c>
    </row>
    <row r="36" spans="1:13" x14ac:dyDescent="0.25">
      <c r="A36" s="77" t="s">
        <v>65</v>
      </c>
      <c r="B36" s="78">
        <v>1255000</v>
      </c>
      <c r="C36" s="78">
        <v>-277714</v>
      </c>
      <c r="D36" s="78">
        <v>977286</v>
      </c>
      <c r="E36" s="78">
        <v>525735</v>
      </c>
      <c r="F36" s="78">
        <v>382089.8</v>
      </c>
      <c r="G36" s="78">
        <v>0</v>
      </c>
      <c r="H36" s="78">
        <v>9347.25</v>
      </c>
      <c r="I36" s="78">
        <v>391437.05</v>
      </c>
      <c r="J36" s="78">
        <v>134297.95000000001</v>
      </c>
      <c r="K36" s="78">
        <v>451551</v>
      </c>
      <c r="L36" s="78">
        <v>585848.94999999995</v>
      </c>
      <c r="M36" s="78">
        <v>323327.90999999997</v>
      </c>
    </row>
    <row r="37" spans="1:13" x14ac:dyDescent="0.25">
      <c r="A37" s="77" t="s">
        <v>66</v>
      </c>
      <c r="B37" s="78">
        <v>251045</v>
      </c>
      <c r="C37" s="78">
        <v>-65000</v>
      </c>
      <c r="D37" s="78">
        <v>186045</v>
      </c>
      <c r="E37" s="78">
        <v>64045</v>
      </c>
      <c r="F37" s="78">
        <v>9100</v>
      </c>
      <c r="G37" s="78">
        <v>0</v>
      </c>
      <c r="H37" s="78">
        <v>0</v>
      </c>
      <c r="I37" s="78">
        <v>9100</v>
      </c>
      <c r="J37" s="78">
        <v>54945</v>
      </c>
      <c r="K37" s="78">
        <v>122000</v>
      </c>
      <c r="L37" s="78">
        <v>176945</v>
      </c>
      <c r="M37" s="78">
        <v>7600</v>
      </c>
    </row>
    <row r="38" spans="1:13" x14ac:dyDescent="0.25">
      <c r="A38" s="77" t="s">
        <v>67</v>
      </c>
      <c r="B38" s="78">
        <v>7600</v>
      </c>
      <c r="C38" s="78">
        <v>0</v>
      </c>
      <c r="D38" s="78">
        <v>7600</v>
      </c>
      <c r="E38" s="78">
        <v>7600</v>
      </c>
      <c r="F38" s="78">
        <v>622.61</v>
      </c>
      <c r="G38" s="78">
        <v>0</v>
      </c>
      <c r="H38" s="78">
        <v>0</v>
      </c>
      <c r="I38" s="78">
        <v>622.61</v>
      </c>
      <c r="J38" s="78">
        <v>6977.39</v>
      </c>
      <c r="K38" s="78">
        <v>0</v>
      </c>
      <c r="L38" s="78">
        <v>6977.39</v>
      </c>
      <c r="M38" s="78">
        <v>454</v>
      </c>
    </row>
    <row r="39" spans="1:13" x14ac:dyDescent="0.25">
      <c r="A39" s="77" t="s">
        <v>68</v>
      </c>
      <c r="B39" s="78">
        <v>101345</v>
      </c>
      <c r="C39" s="78">
        <v>-13500</v>
      </c>
      <c r="D39" s="78">
        <v>87845</v>
      </c>
      <c r="E39" s="78">
        <v>84512</v>
      </c>
      <c r="F39" s="78">
        <v>21796.54</v>
      </c>
      <c r="G39" s="78">
        <v>0</v>
      </c>
      <c r="H39" s="78">
        <v>826.3</v>
      </c>
      <c r="I39" s="78">
        <v>22622.84</v>
      </c>
      <c r="J39" s="78">
        <v>61889.16</v>
      </c>
      <c r="K39" s="78">
        <v>3333</v>
      </c>
      <c r="L39" s="78">
        <v>65222.16</v>
      </c>
      <c r="M39" s="78">
        <v>16757.310000000001</v>
      </c>
    </row>
    <row r="40" spans="1:13" x14ac:dyDescent="0.25">
      <c r="A40" s="77" t="s">
        <v>69</v>
      </c>
      <c r="B40" s="78">
        <v>85255</v>
      </c>
      <c r="C40" s="78">
        <v>-32000</v>
      </c>
      <c r="D40" s="78">
        <v>53255</v>
      </c>
      <c r="E40" s="78">
        <v>51589</v>
      </c>
      <c r="F40" s="78">
        <v>11906.4</v>
      </c>
      <c r="G40" s="78">
        <v>0</v>
      </c>
      <c r="H40" s="78">
        <v>0</v>
      </c>
      <c r="I40" s="78">
        <v>11906.4</v>
      </c>
      <c r="J40" s="78">
        <v>39682.6</v>
      </c>
      <c r="K40" s="78">
        <v>1666</v>
      </c>
      <c r="L40" s="78">
        <v>41348.6</v>
      </c>
      <c r="M40" s="78">
        <v>8381</v>
      </c>
    </row>
    <row r="41" spans="1:13" x14ac:dyDescent="0.25">
      <c r="A41" s="77" t="s">
        <v>70</v>
      </c>
      <c r="B41" s="78">
        <v>3200</v>
      </c>
      <c r="C41" s="78">
        <v>10621</v>
      </c>
      <c r="D41" s="78">
        <v>13821</v>
      </c>
      <c r="E41" s="78">
        <v>13821</v>
      </c>
      <c r="F41" s="78">
        <v>8607</v>
      </c>
      <c r="G41" s="78">
        <v>0</v>
      </c>
      <c r="H41" s="78">
        <v>821.35</v>
      </c>
      <c r="I41" s="78">
        <v>9428.35</v>
      </c>
      <c r="J41" s="78">
        <v>4392.6499999999996</v>
      </c>
      <c r="K41" s="78">
        <v>0</v>
      </c>
      <c r="L41" s="78">
        <v>4392.6499999999996</v>
      </c>
      <c r="M41" s="78">
        <v>6292.05</v>
      </c>
    </row>
    <row r="42" spans="1:13" x14ac:dyDescent="0.25">
      <c r="A42" s="77" t="s">
        <v>71</v>
      </c>
      <c r="B42" s="78">
        <v>1350</v>
      </c>
      <c r="C42" s="78">
        <v>7800</v>
      </c>
      <c r="D42" s="78">
        <v>9150</v>
      </c>
      <c r="E42" s="78">
        <v>9150</v>
      </c>
      <c r="F42" s="78">
        <v>3186.61</v>
      </c>
      <c r="G42" s="78">
        <v>0</v>
      </c>
      <c r="H42" s="78">
        <v>45</v>
      </c>
      <c r="I42" s="78">
        <v>3231.61</v>
      </c>
      <c r="J42" s="78">
        <v>5918.39</v>
      </c>
      <c r="K42" s="78">
        <v>0</v>
      </c>
      <c r="L42" s="78">
        <v>5918.39</v>
      </c>
      <c r="M42" s="78">
        <v>961.09</v>
      </c>
    </row>
    <row r="43" spans="1:13" x14ac:dyDescent="0.25">
      <c r="A43" s="77" t="s">
        <v>72</v>
      </c>
      <c r="B43" s="81">
        <v>0</v>
      </c>
      <c r="C43" s="78">
        <v>400</v>
      </c>
      <c r="D43" s="78">
        <v>400</v>
      </c>
      <c r="E43" s="78">
        <v>400</v>
      </c>
      <c r="F43" s="78">
        <v>400</v>
      </c>
      <c r="G43" s="78">
        <v>0</v>
      </c>
      <c r="H43" s="78">
        <v>0</v>
      </c>
      <c r="I43" s="78">
        <v>400</v>
      </c>
      <c r="J43" s="78">
        <v>0</v>
      </c>
      <c r="K43" s="78">
        <v>0</v>
      </c>
      <c r="L43" s="78">
        <v>0</v>
      </c>
      <c r="M43" s="81">
        <v>0</v>
      </c>
    </row>
    <row r="44" spans="1:13" x14ac:dyDescent="0.25">
      <c r="A44" s="77" t="s">
        <v>73</v>
      </c>
      <c r="B44" s="78">
        <v>3288133</v>
      </c>
      <c r="C44" s="78">
        <v>-727301</v>
      </c>
      <c r="D44" s="78">
        <v>2560832</v>
      </c>
      <c r="E44" s="78">
        <v>495317</v>
      </c>
      <c r="F44" s="78">
        <v>163066.78</v>
      </c>
      <c r="G44" s="78">
        <v>61776.61</v>
      </c>
      <c r="H44" s="78">
        <v>1545.62</v>
      </c>
      <c r="I44" s="78">
        <v>226389.01</v>
      </c>
      <c r="J44" s="78">
        <v>330704.59999999998</v>
      </c>
      <c r="K44" s="78">
        <v>2065515</v>
      </c>
      <c r="L44" s="78">
        <v>2334442.9900000002</v>
      </c>
      <c r="M44" s="78">
        <v>333.84</v>
      </c>
    </row>
    <row r="45" spans="1:13" x14ac:dyDescent="0.25">
      <c r="A45" s="77" t="s">
        <v>74</v>
      </c>
      <c r="B45" s="78">
        <v>2196120</v>
      </c>
      <c r="C45" s="78">
        <v>-277500</v>
      </c>
      <c r="D45" s="78">
        <v>1918620</v>
      </c>
      <c r="E45" s="78">
        <v>933425</v>
      </c>
      <c r="F45" s="78">
        <v>296238.62</v>
      </c>
      <c r="G45" s="78">
        <v>0</v>
      </c>
      <c r="H45" s="78">
        <v>74.400000000000006</v>
      </c>
      <c r="I45" s="78">
        <v>296313.02</v>
      </c>
      <c r="J45" s="78">
        <v>637111.98</v>
      </c>
      <c r="K45" s="78">
        <v>985195</v>
      </c>
      <c r="L45" s="78">
        <v>1622306.98</v>
      </c>
      <c r="M45" s="78">
        <v>15027.49</v>
      </c>
    </row>
    <row r="46" spans="1:13" x14ac:dyDescent="0.25">
      <c r="A46" s="77" t="s">
        <v>75</v>
      </c>
      <c r="B46" s="78">
        <v>783900</v>
      </c>
      <c r="C46" s="78">
        <v>-185423</v>
      </c>
      <c r="D46" s="78">
        <v>598477</v>
      </c>
      <c r="E46" s="78">
        <v>262245</v>
      </c>
      <c r="F46" s="78">
        <v>134960.78</v>
      </c>
      <c r="G46" s="78">
        <v>0</v>
      </c>
      <c r="H46" s="78">
        <v>1446.54</v>
      </c>
      <c r="I46" s="78">
        <v>136407.32</v>
      </c>
      <c r="J46" s="78">
        <v>125837.68</v>
      </c>
      <c r="K46" s="78">
        <v>336232</v>
      </c>
      <c r="L46" s="78">
        <v>462069.68</v>
      </c>
      <c r="M46" s="78">
        <v>42290.81</v>
      </c>
    </row>
    <row r="47" spans="1:13" x14ac:dyDescent="0.25">
      <c r="A47" s="77" t="s">
        <v>76</v>
      </c>
      <c r="B47" s="78">
        <v>538887</v>
      </c>
      <c r="C47" s="78">
        <v>-22951</v>
      </c>
      <c r="D47" s="78">
        <v>515936</v>
      </c>
      <c r="E47" s="78">
        <v>380414</v>
      </c>
      <c r="F47" s="78">
        <v>135472.60999999999</v>
      </c>
      <c r="G47" s="78">
        <v>4664.66</v>
      </c>
      <c r="H47" s="78">
        <v>4526.1000000000004</v>
      </c>
      <c r="I47" s="78">
        <v>144663.37</v>
      </c>
      <c r="J47" s="78">
        <v>240415.29</v>
      </c>
      <c r="K47" s="78">
        <v>135522</v>
      </c>
      <c r="L47" s="78">
        <v>371272.63</v>
      </c>
      <c r="M47" s="78">
        <v>34072.67</v>
      </c>
    </row>
    <row r="48" spans="1:13" x14ac:dyDescent="0.25">
      <c r="A48" s="77" t="s">
        <v>77</v>
      </c>
      <c r="B48" s="78">
        <v>1127615</v>
      </c>
      <c r="C48" s="78">
        <v>-801795</v>
      </c>
      <c r="D48" s="78">
        <v>325820</v>
      </c>
      <c r="E48" s="78">
        <v>286513</v>
      </c>
      <c r="F48" s="78">
        <v>150172.9</v>
      </c>
      <c r="G48" s="78">
        <v>38413</v>
      </c>
      <c r="H48" s="78">
        <v>14745.72</v>
      </c>
      <c r="I48" s="78">
        <v>203331.62</v>
      </c>
      <c r="J48" s="78">
        <v>121594.38</v>
      </c>
      <c r="K48" s="78">
        <v>39307</v>
      </c>
      <c r="L48" s="78">
        <v>122488.38</v>
      </c>
      <c r="M48" s="78">
        <v>25562.09</v>
      </c>
    </row>
    <row r="49" spans="1:13" x14ac:dyDescent="0.25">
      <c r="A49" s="77" t="s">
        <v>78</v>
      </c>
      <c r="B49" s="81">
        <v>0</v>
      </c>
      <c r="C49" s="78">
        <v>5457</v>
      </c>
      <c r="D49" s="78">
        <v>5457</v>
      </c>
      <c r="E49" s="78">
        <v>5457</v>
      </c>
      <c r="F49" s="78">
        <v>5457</v>
      </c>
      <c r="G49" s="78">
        <v>0</v>
      </c>
      <c r="H49" s="78">
        <v>0</v>
      </c>
      <c r="I49" s="78">
        <v>5457</v>
      </c>
      <c r="J49" s="78">
        <v>0</v>
      </c>
      <c r="K49" s="78">
        <v>0</v>
      </c>
      <c r="L49" s="78">
        <v>0</v>
      </c>
      <c r="M49" s="81">
        <v>0</v>
      </c>
    </row>
    <row r="50" spans="1:13" x14ac:dyDescent="0.25">
      <c r="A50" s="77" t="s">
        <v>79</v>
      </c>
      <c r="B50" s="81">
        <v>0</v>
      </c>
      <c r="C50" s="78">
        <v>1123</v>
      </c>
      <c r="D50" s="78">
        <v>1123</v>
      </c>
      <c r="E50" s="78">
        <v>1123</v>
      </c>
      <c r="F50" s="78">
        <v>1121.31</v>
      </c>
      <c r="G50" s="78">
        <v>0</v>
      </c>
      <c r="H50" s="78">
        <v>0</v>
      </c>
      <c r="I50" s="78">
        <v>1121.31</v>
      </c>
      <c r="J50" s="78">
        <v>1.69</v>
      </c>
      <c r="K50" s="78">
        <v>0</v>
      </c>
      <c r="L50" s="78">
        <v>1.69</v>
      </c>
      <c r="M50" s="81">
        <v>0</v>
      </c>
    </row>
    <row r="51" spans="1:13" x14ac:dyDescent="0.25">
      <c r="A51" s="77" t="s">
        <v>80</v>
      </c>
      <c r="B51" s="78">
        <v>669908</v>
      </c>
      <c r="C51" s="78">
        <v>-95149</v>
      </c>
      <c r="D51" s="78">
        <v>574759</v>
      </c>
      <c r="E51" s="78">
        <v>232444</v>
      </c>
      <c r="F51" s="78">
        <v>124744.93</v>
      </c>
      <c r="G51" s="78">
        <v>0</v>
      </c>
      <c r="H51" s="78">
        <v>4315.97</v>
      </c>
      <c r="I51" s="78">
        <v>129060.9</v>
      </c>
      <c r="J51" s="78">
        <v>103383.1</v>
      </c>
      <c r="K51" s="78">
        <v>342315</v>
      </c>
      <c r="L51" s="78">
        <v>445698.1</v>
      </c>
      <c r="M51" s="78">
        <v>2786.52</v>
      </c>
    </row>
    <row r="52" spans="1:13" x14ac:dyDescent="0.25">
      <c r="A52" s="77" t="s">
        <v>81</v>
      </c>
      <c r="B52" s="81">
        <v>0</v>
      </c>
      <c r="C52" s="78">
        <v>142979</v>
      </c>
      <c r="D52" s="78">
        <v>142979</v>
      </c>
      <c r="E52" s="78">
        <v>142979</v>
      </c>
      <c r="F52" s="78">
        <v>71545.679999999993</v>
      </c>
      <c r="G52" s="78">
        <v>12840</v>
      </c>
      <c r="H52" s="78">
        <v>58534.35</v>
      </c>
      <c r="I52" s="78">
        <v>142920.03</v>
      </c>
      <c r="J52" s="78">
        <v>12898.97</v>
      </c>
      <c r="K52" s="78">
        <v>0</v>
      </c>
      <c r="L52" s="78">
        <v>58.97</v>
      </c>
      <c r="M52" s="78">
        <v>7556.02</v>
      </c>
    </row>
    <row r="53" spans="1:13" x14ac:dyDescent="0.25">
      <c r="A53" s="77" t="s">
        <v>82</v>
      </c>
      <c r="B53" s="81">
        <v>0</v>
      </c>
      <c r="C53" s="78">
        <v>220760</v>
      </c>
      <c r="D53" s="78">
        <v>220760</v>
      </c>
      <c r="E53" s="78">
        <v>220760</v>
      </c>
      <c r="F53" s="78">
        <v>220739.01</v>
      </c>
      <c r="G53" s="78">
        <v>0</v>
      </c>
      <c r="H53" s="78">
        <v>0</v>
      </c>
      <c r="I53" s="78">
        <v>220739.01</v>
      </c>
      <c r="J53" s="78">
        <v>20.99</v>
      </c>
      <c r="K53" s="78">
        <v>0</v>
      </c>
      <c r="L53" s="78">
        <v>20.99</v>
      </c>
      <c r="M53" s="78">
        <v>194311.5</v>
      </c>
    </row>
    <row r="54" spans="1:13" x14ac:dyDescent="0.25">
      <c r="A54" s="77" t="s">
        <v>83</v>
      </c>
      <c r="B54" s="81">
        <v>0</v>
      </c>
      <c r="C54" s="78">
        <v>125</v>
      </c>
      <c r="D54" s="78">
        <v>125</v>
      </c>
      <c r="E54" s="78">
        <v>125</v>
      </c>
      <c r="F54" s="78">
        <v>78.17</v>
      </c>
      <c r="G54" s="78">
        <v>0</v>
      </c>
      <c r="H54" s="78">
        <v>0</v>
      </c>
      <c r="I54" s="78">
        <v>78.17</v>
      </c>
      <c r="J54" s="78">
        <v>46.83</v>
      </c>
      <c r="K54" s="78">
        <v>0</v>
      </c>
      <c r="L54" s="78">
        <v>46.83</v>
      </c>
      <c r="M54" s="78">
        <v>78.17</v>
      </c>
    </row>
    <row r="55" spans="1:13" x14ac:dyDescent="0.25">
      <c r="A55" s="77" t="s">
        <v>84</v>
      </c>
      <c r="B55" s="81">
        <v>0</v>
      </c>
      <c r="C55" s="78">
        <v>83</v>
      </c>
      <c r="D55" s="78">
        <v>83</v>
      </c>
      <c r="E55" s="78">
        <v>83</v>
      </c>
      <c r="F55" s="78">
        <v>81.94</v>
      </c>
      <c r="G55" s="78">
        <v>0</v>
      </c>
      <c r="H55" s="78">
        <v>0</v>
      </c>
      <c r="I55" s="78">
        <v>81.94</v>
      </c>
      <c r="J55" s="78">
        <v>1.06</v>
      </c>
      <c r="K55" s="78">
        <v>0</v>
      </c>
      <c r="L55" s="78">
        <v>1.06</v>
      </c>
      <c r="M55" s="78">
        <v>81.94</v>
      </c>
    </row>
    <row r="56" spans="1:13" x14ac:dyDescent="0.25">
      <c r="A56" s="77" t="s">
        <v>85</v>
      </c>
      <c r="B56" s="81">
        <v>0</v>
      </c>
      <c r="C56" s="78">
        <v>35252</v>
      </c>
      <c r="D56" s="78">
        <v>35252</v>
      </c>
      <c r="E56" s="78">
        <v>35252</v>
      </c>
      <c r="F56" s="78">
        <v>34503.53</v>
      </c>
      <c r="G56" s="78">
        <v>0</v>
      </c>
      <c r="H56" s="78">
        <v>74.2</v>
      </c>
      <c r="I56" s="78">
        <v>34577.730000000003</v>
      </c>
      <c r="J56" s="78">
        <v>674.27</v>
      </c>
      <c r="K56" s="78">
        <v>0</v>
      </c>
      <c r="L56" s="78">
        <v>674.27</v>
      </c>
      <c r="M56" s="78">
        <v>34179.53</v>
      </c>
    </row>
    <row r="57" spans="1:13" x14ac:dyDescent="0.25">
      <c r="A57" s="77" t="s">
        <v>86</v>
      </c>
      <c r="B57" s="81">
        <v>0</v>
      </c>
      <c r="C57" s="78">
        <v>9488</v>
      </c>
      <c r="D57" s="78">
        <v>9488</v>
      </c>
      <c r="E57" s="78">
        <v>9488</v>
      </c>
      <c r="F57" s="78">
        <v>9272.81</v>
      </c>
      <c r="G57" s="78">
        <v>0</v>
      </c>
      <c r="H57" s="78">
        <v>0</v>
      </c>
      <c r="I57" s="78">
        <v>9272.81</v>
      </c>
      <c r="J57" s="78">
        <v>215.19</v>
      </c>
      <c r="K57" s="78">
        <v>0</v>
      </c>
      <c r="L57" s="78">
        <v>215.19</v>
      </c>
      <c r="M57" s="78">
        <v>9272.81</v>
      </c>
    </row>
    <row r="58" spans="1:13" x14ac:dyDescent="0.25">
      <c r="A58" s="77" t="s">
        <v>87</v>
      </c>
      <c r="B58" s="81">
        <v>0</v>
      </c>
      <c r="C58" s="78">
        <v>244865</v>
      </c>
      <c r="D58" s="78">
        <v>244865</v>
      </c>
      <c r="E58" s="78">
        <v>244865</v>
      </c>
      <c r="F58" s="78">
        <v>206623.12</v>
      </c>
      <c r="G58" s="78">
        <v>38114.410000000003</v>
      </c>
      <c r="H58" s="78">
        <v>16.05</v>
      </c>
      <c r="I58" s="78">
        <v>244753.58</v>
      </c>
      <c r="J58" s="78">
        <v>38225.83</v>
      </c>
      <c r="K58" s="78">
        <v>0</v>
      </c>
      <c r="L58" s="78">
        <v>111.42</v>
      </c>
      <c r="M58" s="78">
        <v>3343.84</v>
      </c>
    </row>
    <row r="59" spans="1:13" x14ac:dyDescent="0.25">
      <c r="A59" s="77" t="s">
        <v>88</v>
      </c>
      <c r="B59" s="81">
        <v>0</v>
      </c>
      <c r="C59" s="78">
        <v>1235</v>
      </c>
      <c r="D59" s="78">
        <v>1235</v>
      </c>
      <c r="E59" s="78">
        <v>1235</v>
      </c>
      <c r="F59" s="78">
        <v>1234.3699999999999</v>
      </c>
      <c r="G59" s="78">
        <v>0</v>
      </c>
      <c r="H59" s="78">
        <v>0</v>
      </c>
      <c r="I59" s="78">
        <v>1234.3699999999999</v>
      </c>
      <c r="J59" s="78">
        <v>0.63</v>
      </c>
      <c r="K59" s="78">
        <v>0</v>
      </c>
      <c r="L59" s="78">
        <v>0.63</v>
      </c>
      <c r="M59" s="81">
        <v>0</v>
      </c>
    </row>
    <row r="60" spans="1:13" x14ac:dyDescent="0.25">
      <c r="A60" s="77" t="s">
        <v>89</v>
      </c>
      <c r="B60" s="81">
        <v>0</v>
      </c>
      <c r="C60" s="78">
        <v>54702</v>
      </c>
      <c r="D60" s="78">
        <v>54702</v>
      </c>
      <c r="E60" s="78">
        <v>54702</v>
      </c>
      <c r="F60" s="78">
        <v>53756.49</v>
      </c>
      <c r="G60" s="78">
        <v>0</v>
      </c>
      <c r="H60" s="78">
        <v>240.77</v>
      </c>
      <c r="I60" s="78">
        <v>53997.26</v>
      </c>
      <c r="J60" s="78">
        <v>704.74</v>
      </c>
      <c r="K60" s="78">
        <v>0</v>
      </c>
      <c r="L60" s="78">
        <v>704.74</v>
      </c>
      <c r="M60" s="78">
        <v>2680.75</v>
      </c>
    </row>
    <row r="61" spans="1:13" s="76" customFormat="1" x14ac:dyDescent="0.25">
      <c r="A61" s="79" t="s">
        <v>90</v>
      </c>
      <c r="B61" s="80">
        <v>5093610</v>
      </c>
      <c r="C61" s="80">
        <v>-1131876</v>
      </c>
      <c r="D61" s="80">
        <v>3961734</v>
      </c>
      <c r="E61" s="80">
        <v>3254046</v>
      </c>
      <c r="F61" s="80">
        <v>1948736.38</v>
      </c>
      <c r="G61" s="80">
        <v>0</v>
      </c>
      <c r="H61" s="80">
        <v>43753.89</v>
      </c>
      <c r="I61" s="80">
        <v>1992490.27</v>
      </c>
      <c r="J61" s="80">
        <v>1261555.73</v>
      </c>
      <c r="K61" s="80">
        <v>707688</v>
      </c>
      <c r="L61" s="80">
        <v>1969243.73</v>
      </c>
      <c r="M61" s="80">
        <v>1245895.3600000001</v>
      </c>
    </row>
    <row r="62" spans="1:13" x14ac:dyDescent="0.25">
      <c r="A62" s="77" t="s">
        <v>91</v>
      </c>
      <c r="B62" s="78">
        <v>556318</v>
      </c>
      <c r="C62" s="78">
        <v>-14800</v>
      </c>
      <c r="D62" s="78">
        <v>541518</v>
      </c>
      <c r="E62" s="78">
        <v>461932</v>
      </c>
      <c r="F62" s="78">
        <v>265171.8</v>
      </c>
      <c r="G62" s="78">
        <v>0</v>
      </c>
      <c r="H62" s="78">
        <v>1882.76</v>
      </c>
      <c r="I62" s="78">
        <v>267054.56</v>
      </c>
      <c r="J62" s="78">
        <v>194877.44</v>
      </c>
      <c r="K62" s="78">
        <v>79586</v>
      </c>
      <c r="L62" s="78">
        <v>274463.44</v>
      </c>
      <c r="M62" s="78">
        <v>224231.64</v>
      </c>
    </row>
    <row r="63" spans="1:13" x14ac:dyDescent="0.25">
      <c r="A63" s="77" t="s">
        <v>92</v>
      </c>
      <c r="B63" s="78">
        <v>22150</v>
      </c>
      <c r="C63" s="78">
        <v>4000</v>
      </c>
      <c r="D63" s="78">
        <v>26150</v>
      </c>
      <c r="E63" s="78">
        <v>26150</v>
      </c>
      <c r="F63" s="78">
        <v>10491.47</v>
      </c>
      <c r="G63" s="78">
        <v>0</v>
      </c>
      <c r="H63" s="78">
        <v>980.68</v>
      </c>
      <c r="I63" s="78">
        <v>11472.15</v>
      </c>
      <c r="J63" s="78">
        <v>14677.85</v>
      </c>
      <c r="K63" s="78">
        <v>0</v>
      </c>
      <c r="L63" s="78">
        <v>14677.85</v>
      </c>
      <c r="M63" s="78">
        <v>5993.13</v>
      </c>
    </row>
    <row r="64" spans="1:13" x14ac:dyDescent="0.25">
      <c r="A64" s="77" t="s">
        <v>93</v>
      </c>
      <c r="B64" s="78">
        <v>24000</v>
      </c>
      <c r="C64" s="78">
        <v>-5955</v>
      </c>
      <c r="D64" s="78">
        <v>18045</v>
      </c>
      <c r="E64" s="78">
        <v>18045</v>
      </c>
      <c r="F64" s="78">
        <v>2319.13</v>
      </c>
      <c r="G64" s="78">
        <v>0</v>
      </c>
      <c r="H64" s="78">
        <v>0</v>
      </c>
      <c r="I64" s="78">
        <v>2319.13</v>
      </c>
      <c r="J64" s="78">
        <v>15725.87</v>
      </c>
      <c r="K64" s="78">
        <v>0</v>
      </c>
      <c r="L64" s="78">
        <v>15725.87</v>
      </c>
      <c r="M64" s="78">
        <v>879.99</v>
      </c>
    </row>
    <row r="65" spans="1:13" x14ac:dyDescent="0.25">
      <c r="A65" s="77" t="s">
        <v>94</v>
      </c>
      <c r="B65" s="78">
        <v>17920</v>
      </c>
      <c r="C65" s="78">
        <v>-2300</v>
      </c>
      <c r="D65" s="78">
        <v>15620</v>
      </c>
      <c r="E65" s="78">
        <v>15620</v>
      </c>
      <c r="F65" s="78">
        <v>5901.13</v>
      </c>
      <c r="G65" s="78">
        <v>0</v>
      </c>
      <c r="H65" s="78">
        <v>0</v>
      </c>
      <c r="I65" s="78">
        <v>5901.13</v>
      </c>
      <c r="J65" s="78">
        <v>9718.8700000000008</v>
      </c>
      <c r="K65" s="78">
        <v>0</v>
      </c>
      <c r="L65" s="78">
        <v>9718.8700000000008</v>
      </c>
      <c r="M65" s="78">
        <v>1684.82</v>
      </c>
    </row>
    <row r="66" spans="1:13" x14ac:dyDescent="0.25">
      <c r="A66" s="77" t="s">
        <v>95</v>
      </c>
      <c r="B66" s="78">
        <v>5900</v>
      </c>
      <c r="C66" s="78">
        <v>-347</v>
      </c>
      <c r="D66" s="78">
        <v>5553</v>
      </c>
      <c r="E66" s="78">
        <v>5553</v>
      </c>
      <c r="F66" s="78">
        <v>77.25</v>
      </c>
      <c r="G66" s="78">
        <v>0</v>
      </c>
      <c r="H66" s="78">
        <v>0</v>
      </c>
      <c r="I66" s="78">
        <v>77.25</v>
      </c>
      <c r="J66" s="78">
        <v>5475.75</v>
      </c>
      <c r="K66" s="78">
        <v>0</v>
      </c>
      <c r="L66" s="78">
        <v>5475.75</v>
      </c>
      <c r="M66" s="78">
        <v>60.6</v>
      </c>
    </row>
    <row r="67" spans="1:13" x14ac:dyDescent="0.25">
      <c r="A67" s="77" t="s">
        <v>96</v>
      </c>
      <c r="B67" s="78">
        <v>21120</v>
      </c>
      <c r="C67" s="78">
        <v>5352</v>
      </c>
      <c r="D67" s="78">
        <v>26472</v>
      </c>
      <c r="E67" s="78">
        <v>26472</v>
      </c>
      <c r="F67" s="78">
        <v>15675.3</v>
      </c>
      <c r="G67" s="78">
        <v>0</v>
      </c>
      <c r="H67" s="78">
        <v>188.51</v>
      </c>
      <c r="I67" s="78">
        <v>15863.81</v>
      </c>
      <c r="J67" s="78">
        <v>10608.19</v>
      </c>
      <c r="K67" s="78">
        <v>0</v>
      </c>
      <c r="L67" s="78">
        <v>10608.19</v>
      </c>
      <c r="M67" s="78">
        <v>3837.24</v>
      </c>
    </row>
    <row r="68" spans="1:13" x14ac:dyDescent="0.25">
      <c r="A68" s="77" t="s">
        <v>97</v>
      </c>
      <c r="B68" s="78">
        <v>95000</v>
      </c>
      <c r="C68" s="78">
        <v>-70400</v>
      </c>
      <c r="D68" s="78">
        <v>24600</v>
      </c>
      <c r="E68" s="78">
        <v>24600</v>
      </c>
      <c r="F68" s="78">
        <v>12302.88</v>
      </c>
      <c r="G68" s="78">
        <v>0</v>
      </c>
      <c r="H68" s="78">
        <v>0</v>
      </c>
      <c r="I68" s="78">
        <v>12302.88</v>
      </c>
      <c r="J68" s="78">
        <v>12297.12</v>
      </c>
      <c r="K68" s="78">
        <v>0</v>
      </c>
      <c r="L68" s="78">
        <v>12297.12</v>
      </c>
      <c r="M68" s="78">
        <v>10058.129999999999</v>
      </c>
    </row>
    <row r="69" spans="1:13" x14ac:dyDescent="0.25">
      <c r="A69" s="77" t="s">
        <v>98</v>
      </c>
      <c r="B69" s="78">
        <v>676800</v>
      </c>
      <c r="C69" s="78">
        <v>-143000</v>
      </c>
      <c r="D69" s="78">
        <v>533800</v>
      </c>
      <c r="E69" s="78">
        <v>271902</v>
      </c>
      <c r="F69" s="78">
        <v>268659.28000000003</v>
      </c>
      <c r="G69" s="78">
        <v>0</v>
      </c>
      <c r="H69" s="78">
        <v>0</v>
      </c>
      <c r="I69" s="78">
        <v>268659.28000000003</v>
      </c>
      <c r="J69" s="78">
        <v>3242.72</v>
      </c>
      <c r="K69" s="78">
        <v>261898</v>
      </c>
      <c r="L69" s="78">
        <v>265140.71999999997</v>
      </c>
      <c r="M69" s="78">
        <v>161918.87</v>
      </c>
    </row>
    <row r="70" spans="1:13" x14ac:dyDescent="0.25">
      <c r="A70" s="77" t="s">
        <v>99</v>
      </c>
      <c r="B70" s="78">
        <v>882</v>
      </c>
      <c r="C70" s="78">
        <v>100</v>
      </c>
      <c r="D70" s="78">
        <v>982</v>
      </c>
      <c r="E70" s="78">
        <v>982</v>
      </c>
      <c r="F70" s="78">
        <v>5.98</v>
      </c>
      <c r="G70" s="78">
        <v>0</v>
      </c>
      <c r="H70" s="78">
        <v>0</v>
      </c>
      <c r="I70" s="78">
        <v>5.98</v>
      </c>
      <c r="J70" s="78">
        <v>976.02</v>
      </c>
      <c r="K70" s="78">
        <v>0</v>
      </c>
      <c r="L70" s="78">
        <v>976.02</v>
      </c>
      <c r="M70" s="78">
        <v>5.98</v>
      </c>
    </row>
    <row r="71" spans="1:13" x14ac:dyDescent="0.25">
      <c r="A71" s="77" t="s">
        <v>100</v>
      </c>
      <c r="B71" s="78">
        <v>569022</v>
      </c>
      <c r="C71" s="78">
        <v>-92800</v>
      </c>
      <c r="D71" s="78">
        <v>476222</v>
      </c>
      <c r="E71" s="78">
        <v>171061</v>
      </c>
      <c r="F71" s="78">
        <v>152375.21</v>
      </c>
      <c r="G71" s="78">
        <v>0</v>
      </c>
      <c r="H71" s="78">
        <v>0</v>
      </c>
      <c r="I71" s="78">
        <v>152375.21</v>
      </c>
      <c r="J71" s="78">
        <v>18685.79</v>
      </c>
      <c r="K71" s="78">
        <v>305161</v>
      </c>
      <c r="L71" s="78">
        <v>323846.78999999998</v>
      </c>
      <c r="M71" s="78">
        <v>90873</v>
      </c>
    </row>
    <row r="72" spans="1:13" x14ac:dyDescent="0.25">
      <c r="A72" s="77" t="s">
        <v>101</v>
      </c>
      <c r="B72" s="78">
        <v>54577</v>
      </c>
      <c r="C72" s="78">
        <v>-6000</v>
      </c>
      <c r="D72" s="78">
        <v>48577</v>
      </c>
      <c r="E72" s="78">
        <v>48577</v>
      </c>
      <c r="F72" s="78">
        <v>14249.86</v>
      </c>
      <c r="G72" s="78">
        <v>0</v>
      </c>
      <c r="H72" s="78">
        <v>9.1999999999999993</v>
      </c>
      <c r="I72" s="78">
        <v>14259.06</v>
      </c>
      <c r="J72" s="78">
        <v>34317.94</v>
      </c>
      <c r="K72" s="78">
        <v>0</v>
      </c>
      <c r="L72" s="78">
        <v>34317.94</v>
      </c>
      <c r="M72" s="78">
        <v>5466.33</v>
      </c>
    </row>
    <row r="73" spans="1:13" x14ac:dyDescent="0.25">
      <c r="A73" s="77" t="s">
        <v>102</v>
      </c>
      <c r="B73" s="78">
        <v>2100</v>
      </c>
      <c r="C73" s="78">
        <v>3000</v>
      </c>
      <c r="D73" s="78">
        <v>5100</v>
      </c>
      <c r="E73" s="78">
        <v>5100</v>
      </c>
      <c r="F73" s="78">
        <v>3610.16</v>
      </c>
      <c r="G73" s="78">
        <v>0</v>
      </c>
      <c r="H73" s="78">
        <v>34.979999999999997</v>
      </c>
      <c r="I73" s="78">
        <v>3645.14</v>
      </c>
      <c r="J73" s="78">
        <v>1454.86</v>
      </c>
      <c r="K73" s="78">
        <v>0</v>
      </c>
      <c r="L73" s="78">
        <v>1454.86</v>
      </c>
      <c r="M73" s="78">
        <v>400.62</v>
      </c>
    </row>
    <row r="74" spans="1:13" x14ac:dyDescent="0.25">
      <c r="A74" s="77" t="s">
        <v>103</v>
      </c>
      <c r="B74" s="78">
        <v>17000</v>
      </c>
      <c r="C74" s="78">
        <v>28753</v>
      </c>
      <c r="D74" s="78">
        <v>45753</v>
      </c>
      <c r="E74" s="78">
        <v>45753</v>
      </c>
      <c r="F74" s="78">
        <v>40368.49</v>
      </c>
      <c r="G74" s="78">
        <v>0</v>
      </c>
      <c r="H74" s="78">
        <v>0</v>
      </c>
      <c r="I74" s="78">
        <v>40368.49</v>
      </c>
      <c r="J74" s="78">
        <v>5384.51</v>
      </c>
      <c r="K74" s="78">
        <v>0</v>
      </c>
      <c r="L74" s="78">
        <v>5384.51</v>
      </c>
      <c r="M74" s="78">
        <v>23231.11</v>
      </c>
    </row>
    <row r="75" spans="1:13" x14ac:dyDescent="0.25">
      <c r="A75" s="77" t="s">
        <v>104</v>
      </c>
      <c r="B75" s="78">
        <v>295757</v>
      </c>
      <c r="C75" s="78">
        <v>5000</v>
      </c>
      <c r="D75" s="78">
        <v>300757</v>
      </c>
      <c r="E75" s="78">
        <v>300757</v>
      </c>
      <c r="F75" s="78">
        <v>167799.26</v>
      </c>
      <c r="G75" s="78">
        <v>0</v>
      </c>
      <c r="H75" s="78">
        <v>2.68</v>
      </c>
      <c r="I75" s="78">
        <v>167801.94</v>
      </c>
      <c r="J75" s="78">
        <v>132955.06</v>
      </c>
      <c r="K75" s="78">
        <v>0</v>
      </c>
      <c r="L75" s="78">
        <v>132955.06</v>
      </c>
      <c r="M75" s="78">
        <v>145511.84</v>
      </c>
    </row>
    <row r="76" spans="1:13" x14ac:dyDescent="0.25">
      <c r="A76" s="77" t="s">
        <v>105</v>
      </c>
      <c r="B76" s="78">
        <v>31000</v>
      </c>
      <c r="C76" s="78">
        <v>17600</v>
      </c>
      <c r="D76" s="78">
        <v>48600</v>
      </c>
      <c r="E76" s="78">
        <v>48600</v>
      </c>
      <c r="F76" s="78">
        <v>34244.35</v>
      </c>
      <c r="G76" s="78">
        <v>0</v>
      </c>
      <c r="H76" s="78">
        <v>0</v>
      </c>
      <c r="I76" s="78">
        <v>34244.35</v>
      </c>
      <c r="J76" s="78">
        <v>14355.65</v>
      </c>
      <c r="K76" s="78">
        <v>0</v>
      </c>
      <c r="L76" s="78">
        <v>14355.65</v>
      </c>
      <c r="M76" s="78">
        <v>25756.05</v>
      </c>
    </row>
    <row r="77" spans="1:13" x14ac:dyDescent="0.25">
      <c r="A77" s="77" t="s">
        <v>106</v>
      </c>
      <c r="B77" s="81">
        <v>0</v>
      </c>
      <c r="C77" s="78">
        <v>282</v>
      </c>
      <c r="D77" s="78">
        <v>282</v>
      </c>
      <c r="E77" s="78">
        <v>282</v>
      </c>
      <c r="F77" s="78">
        <v>191.85</v>
      </c>
      <c r="G77" s="78">
        <v>0</v>
      </c>
      <c r="H77" s="78">
        <v>0</v>
      </c>
      <c r="I77" s="78">
        <v>191.85</v>
      </c>
      <c r="J77" s="78">
        <v>90.15</v>
      </c>
      <c r="K77" s="78">
        <v>0</v>
      </c>
      <c r="L77" s="78">
        <v>90.15</v>
      </c>
      <c r="M77" s="78">
        <v>29.24</v>
      </c>
    </row>
    <row r="78" spans="1:13" x14ac:dyDescent="0.25">
      <c r="A78" s="77" t="s">
        <v>107</v>
      </c>
      <c r="B78" s="78">
        <v>30642</v>
      </c>
      <c r="C78" s="78">
        <v>6950</v>
      </c>
      <c r="D78" s="78">
        <v>37592</v>
      </c>
      <c r="E78" s="78">
        <v>37592</v>
      </c>
      <c r="F78" s="78">
        <v>32317.61</v>
      </c>
      <c r="G78" s="78">
        <v>0</v>
      </c>
      <c r="H78" s="78">
        <v>4.75</v>
      </c>
      <c r="I78" s="78">
        <v>32322.36</v>
      </c>
      <c r="J78" s="78">
        <v>5269.64</v>
      </c>
      <c r="K78" s="78">
        <v>0</v>
      </c>
      <c r="L78" s="78">
        <v>5269.64</v>
      </c>
      <c r="M78" s="78">
        <v>12767.83</v>
      </c>
    </row>
    <row r="79" spans="1:13" x14ac:dyDescent="0.25">
      <c r="A79" s="77" t="s">
        <v>108</v>
      </c>
      <c r="B79" s="78">
        <v>22500</v>
      </c>
      <c r="C79" s="78">
        <v>4664</v>
      </c>
      <c r="D79" s="78">
        <v>27164</v>
      </c>
      <c r="E79" s="78">
        <v>27164</v>
      </c>
      <c r="F79" s="78">
        <v>16126.99</v>
      </c>
      <c r="G79" s="78">
        <v>0</v>
      </c>
      <c r="H79" s="78">
        <v>51.57</v>
      </c>
      <c r="I79" s="78">
        <v>16178.56</v>
      </c>
      <c r="J79" s="78">
        <v>10985.44</v>
      </c>
      <c r="K79" s="78">
        <v>0</v>
      </c>
      <c r="L79" s="78">
        <v>10985.44</v>
      </c>
      <c r="M79" s="78">
        <v>3722.64</v>
      </c>
    </row>
    <row r="80" spans="1:13" x14ac:dyDescent="0.25">
      <c r="A80" s="77" t="s">
        <v>109</v>
      </c>
      <c r="B80" s="78">
        <v>1500</v>
      </c>
      <c r="C80" s="78">
        <v>-1090</v>
      </c>
      <c r="D80" s="78">
        <v>410</v>
      </c>
      <c r="E80" s="78">
        <v>410</v>
      </c>
      <c r="F80" s="78">
        <v>199.88</v>
      </c>
      <c r="G80" s="78">
        <v>0</v>
      </c>
      <c r="H80" s="78">
        <v>0</v>
      </c>
      <c r="I80" s="78">
        <v>199.88</v>
      </c>
      <c r="J80" s="78">
        <v>210.12</v>
      </c>
      <c r="K80" s="78">
        <v>0</v>
      </c>
      <c r="L80" s="78">
        <v>210.12</v>
      </c>
      <c r="M80" s="78">
        <v>192.22</v>
      </c>
    </row>
    <row r="81" spans="1:13" x14ac:dyDescent="0.25">
      <c r="A81" s="77" t="s">
        <v>110</v>
      </c>
      <c r="B81" s="78">
        <v>36500</v>
      </c>
      <c r="C81" s="78">
        <v>15000</v>
      </c>
      <c r="D81" s="78">
        <v>51500</v>
      </c>
      <c r="E81" s="78">
        <v>51500</v>
      </c>
      <c r="F81" s="78">
        <v>33105.83</v>
      </c>
      <c r="G81" s="78">
        <v>0</v>
      </c>
      <c r="H81" s="78">
        <v>2113.9</v>
      </c>
      <c r="I81" s="78">
        <v>35219.730000000003</v>
      </c>
      <c r="J81" s="78">
        <v>16280.27</v>
      </c>
      <c r="K81" s="78">
        <v>0</v>
      </c>
      <c r="L81" s="78">
        <v>16280.27</v>
      </c>
      <c r="M81" s="78">
        <v>4378.3100000000004</v>
      </c>
    </row>
    <row r="82" spans="1:13" x14ac:dyDescent="0.25">
      <c r="A82" s="77" t="s">
        <v>111</v>
      </c>
      <c r="B82" s="78">
        <v>6785</v>
      </c>
      <c r="C82" s="78">
        <v>6000</v>
      </c>
      <c r="D82" s="78">
        <v>12785</v>
      </c>
      <c r="E82" s="78">
        <v>12785</v>
      </c>
      <c r="F82" s="78">
        <v>660.67</v>
      </c>
      <c r="G82" s="78">
        <v>0</v>
      </c>
      <c r="H82" s="78">
        <v>94.68</v>
      </c>
      <c r="I82" s="78">
        <v>755.35</v>
      </c>
      <c r="J82" s="78">
        <v>12029.65</v>
      </c>
      <c r="K82" s="78">
        <v>0</v>
      </c>
      <c r="L82" s="78">
        <v>12029.65</v>
      </c>
      <c r="M82" s="78">
        <v>178.92</v>
      </c>
    </row>
    <row r="83" spans="1:13" x14ac:dyDescent="0.25">
      <c r="A83" s="77" t="s">
        <v>112</v>
      </c>
      <c r="B83" s="78">
        <v>7900</v>
      </c>
      <c r="C83" s="78">
        <v>8000</v>
      </c>
      <c r="D83" s="78">
        <v>15900</v>
      </c>
      <c r="E83" s="78">
        <v>15900</v>
      </c>
      <c r="F83" s="78">
        <v>4649.7</v>
      </c>
      <c r="G83" s="78">
        <v>0</v>
      </c>
      <c r="H83" s="78">
        <v>12.79</v>
      </c>
      <c r="I83" s="78">
        <v>4662.49</v>
      </c>
      <c r="J83" s="78">
        <v>11237.51</v>
      </c>
      <c r="K83" s="78">
        <v>0</v>
      </c>
      <c r="L83" s="78">
        <v>11237.51</v>
      </c>
      <c r="M83" s="78">
        <v>1475.48</v>
      </c>
    </row>
    <row r="84" spans="1:13" x14ac:dyDescent="0.25">
      <c r="A84" s="77" t="s">
        <v>113</v>
      </c>
      <c r="B84" s="78">
        <v>11900</v>
      </c>
      <c r="C84" s="78">
        <v>5000</v>
      </c>
      <c r="D84" s="78">
        <v>16900</v>
      </c>
      <c r="E84" s="78">
        <v>16900</v>
      </c>
      <c r="F84" s="78">
        <v>1215.3</v>
      </c>
      <c r="G84" s="78">
        <v>0</v>
      </c>
      <c r="H84" s="78">
        <v>119.41</v>
      </c>
      <c r="I84" s="78">
        <v>1334.71</v>
      </c>
      <c r="J84" s="78">
        <v>15565.29</v>
      </c>
      <c r="K84" s="78">
        <v>0</v>
      </c>
      <c r="L84" s="78">
        <v>15565.29</v>
      </c>
      <c r="M84" s="78">
        <v>761.3</v>
      </c>
    </row>
    <row r="85" spans="1:13" x14ac:dyDescent="0.25">
      <c r="A85" s="77" t="s">
        <v>114</v>
      </c>
      <c r="B85" s="78">
        <v>48200</v>
      </c>
      <c r="C85" s="78">
        <v>-3217</v>
      </c>
      <c r="D85" s="78">
        <v>44983</v>
      </c>
      <c r="E85" s="78">
        <v>44983</v>
      </c>
      <c r="F85" s="78">
        <v>21983.22</v>
      </c>
      <c r="G85" s="78">
        <v>0</v>
      </c>
      <c r="H85" s="78">
        <v>139.05000000000001</v>
      </c>
      <c r="I85" s="78">
        <v>22122.27</v>
      </c>
      <c r="J85" s="78">
        <v>22860.73</v>
      </c>
      <c r="K85" s="78">
        <v>0</v>
      </c>
      <c r="L85" s="78">
        <v>22860.73</v>
      </c>
      <c r="M85" s="78">
        <v>8180.83</v>
      </c>
    </row>
    <row r="86" spans="1:13" x14ac:dyDescent="0.25">
      <c r="A86" s="77" t="s">
        <v>115</v>
      </c>
      <c r="B86" s="78">
        <v>13400</v>
      </c>
      <c r="C86" s="78">
        <v>12094</v>
      </c>
      <c r="D86" s="78">
        <v>25494</v>
      </c>
      <c r="E86" s="78">
        <v>25494</v>
      </c>
      <c r="F86" s="78">
        <v>10581.03</v>
      </c>
      <c r="G86" s="78">
        <v>0</v>
      </c>
      <c r="H86" s="78">
        <v>52.19</v>
      </c>
      <c r="I86" s="78">
        <v>10633.22</v>
      </c>
      <c r="J86" s="78">
        <v>14860.78</v>
      </c>
      <c r="K86" s="78">
        <v>0</v>
      </c>
      <c r="L86" s="78">
        <v>14860.78</v>
      </c>
      <c r="M86" s="78">
        <v>1590.06</v>
      </c>
    </row>
    <row r="87" spans="1:13" x14ac:dyDescent="0.25">
      <c r="A87" s="77" t="s">
        <v>116</v>
      </c>
      <c r="B87" s="78">
        <v>7000</v>
      </c>
      <c r="C87" s="78">
        <v>4878</v>
      </c>
      <c r="D87" s="78">
        <v>11878</v>
      </c>
      <c r="E87" s="78">
        <v>11878</v>
      </c>
      <c r="F87" s="78">
        <v>4086.62</v>
      </c>
      <c r="G87" s="78">
        <v>0</v>
      </c>
      <c r="H87" s="78">
        <v>0</v>
      </c>
      <c r="I87" s="78">
        <v>4086.62</v>
      </c>
      <c r="J87" s="78">
        <v>7791.38</v>
      </c>
      <c r="K87" s="78">
        <v>0</v>
      </c>
      <c r="L87" s="78">
        <v>7791.38</v>
      </c>
      <c r="M87" s="78">
        <v>436.03</v>
      </c>
    </row>
    <row r="88" spans="1:13" x14ac:dyDescent="0.25">
      <c r="A88" s="77" t="s">
        <v>117</v>
      </c>
      <c r="B88" s="78">
        <v>85067</v>
      </c>
      <c r="C88" s="78">
        <v>-13856</v>
      </c>
      <c r="D88" s="78">
        <v>71211</v>
      </c>
      <c r="E88" s="78">
        <v>71211</v>
      </c>
      <c r="F88" s="78">
        <v>10453.719999999999</v>
      </c>
      <c r="G88" s="78">
        <v>0</v>
      </c>
      <c r="H88" s="78">
        <v>146.61000000000001</v>
      </c>
      <c r="I88" s="78">
        <v>10600.33</v>
      </c>
      <c r="J88" s="78">
        <v>60610.67</v>
      </c>
      <c r="K88" s="78">
        <v>0</v>
      </c>
      <c r="L88" s="78">
        <v>60610.67</v>
      </c>
      <c r="M88" s="78">
        <v>4084.43</v>
      </c>
    </row>
    <row r="89" spans="1:13" x14ac:dyDescent="0.25">
      <c r="A89" s="77" t="s">
        <v>118</v>
      </c>
      <c r="B89" s="78">
        <v>12000</v>
      </c>
      <c r="C89" s="78">
        <v>-3917</v>
      </c>
      <c r="D89" s="78">
        <v>8083</v>
      </c>
      <c r="E89" s="78">
        <v>8083</v>
      </c>
      <c r="F89" s="81">
        <v>0</v>
      </c>
      <c r="G89" s="78">
        <v>0</v>
      </c>
      <c r="H89" s="78">
        <v>0</v>
      </c>
      <c r="I89" s="78">
        <v>0</v>
      </c>
      <c r="J89" s="78">
        <v>8083</v>
      </c>
      <c r="K89" s="78">
        <v>0</v>
      </c>
      <c r="L89" s="78">
        <v>8083</v>
      </c>
      <c r="M89" s="81">
        <v>0</v>
      </c>
    </row>
    <row r="90" spans="1:13" x14ac:dyDescent="0.25">
      <c r="A90" s="77" t="s">
        <v>119</v>
      </c>
      <c r="B90" s="78">
        <v>35686</v>
      </c>
      <c r="C90" s="78">
        <v>893</v>
      </c>
      <c r="D90" s="78">
        <v>36579</v>
      </c>
      <c r="E90" s="78">
        <v>36579</v>
      </c>
      <c r="F90" s="78">
        <v>25141.57</v>
      </c>
      <c r="G90" s="78">
        <v>0</v>
      </c>
      <c r="H90" s="78">
        <v>480.87</v>
      </c>
      <c r="I90" s="78">
        <v>25622.44</v>
      </c>
      <c r="J90" s="78">
        <v>10956.56</v>
      </c>
      <c r="K90" s="78">
        <v>0</v>
      </c>
      <c r="L90" s="78">
        <v>10956.56</v>
      </c>
      <c r="M90" s="78">
        <v>5280.64</v>
      </c>
    </row>
    <row r="91" spans="1:13" x14ac:dyDescent="0.25">
      <c r="A91" s="77" t="s">
        <v>120</v>
      </c>
      <c r="B91" s="78">
        <v>31830</v>
      </c>
      <c r="C91" s="78">
        <v>-8000</v>
      </c>
      <c r="D91" s="78">
        <v>23830</v>
      </c>
      <c r="E91" s="78">
        <v>23830</v>
      </c>
      <c r="F91" s="78">
        <v>1743.55</v>
      </c>
      <c r="G91" s="78">
        <v>0</v>
      </c>
      <c r="H91" s="78">
        <v>0</v>
      </c>
      <c r="I91" s="78">
        <v>1743.55</v>
      </c>
      <c r="J91" s="78">
        <v>22086.45</v>
      </c>
      <c r="K91" s="78">
        <v>0</v>
      </c>
      <c r="L91" s="78">
        <v>22086.45</v>
      </c>
      <c r="M91" s="78">
        <v>605.30999999999995</v>
      </c>
    </row>
    <row r="92" spans="1:13" x14ac:dyDescent="0.25">
      <c r="A92" s="77" t="s">
        <v>121</v>
      </c>
      <c r="B92" s="78">
        <v>26500</v>
      </c>
      <c r="C92" s="78">
        <v>-5000</v>
      </c>
      <c r="D92" s="78">
        <v>21500</v>
      </c>
      <c r="E92" s="78">
        <v>21500</v>
      </c>
      <c r="F92" s="78">
        <v>15249.48</v>
      </c>
      <c r="G92" s="78">
        <v>0</v>
      </c>
      <c r="H92" s="78">
        <v>321.12</v>
      </c>
      <c r="I92" s="78">
        <v>15570.6</v>
      </c>
      <c r="J92" s="78">
        <v>5929.4</v>
      </c>
      <c r="K92" s="78">
        <v>0</v>
      </c>
      <c r="L92" s="78">
        <v>5929.4</v>
      </c>
      <c r="M92" s="78">
        <v>9397.92</v>
      </c>
    </row>
    <row r="93" spans="1:13" x14ac:dyDescent="0.25">
      <c r="A93" s="77" t="s">
        <v>122</v>
      </c>
      <c r="B93" s="78">
        <v>46200</v>
      </c>
      <c r="C93" s="78">
        <v>2160</v>
      </c>
      <c r="D93" s="78">
        <v>48360</v>
      </c>
      <c r="E93" s="78">
        <v>48360</v>
      </c>
      <c r="F93" s="78">
        <v>34461.08</v>
      </c>
      <c r="G93" s="78">
        <v>0</v>
      </c>
      <c r="H93" s="78">
        <v>1846.53</v>
      </c>
      <c r="I93" s="78">
        <v>36307.61</v>
      </c>
      <c r="J93" s="78">
        <v>12052.39</v>
      </c>
      <c r="K93" s="78">
        <v>0</v>
      </c>
      <c r="L93" s="78">
        <v>12052.39</v>
      </c>
      <c r="M93" s="78">
        <v>13611.15</v>
      </c>
    </row>
    <row r="94" spans="1:13" x14ac:dyDescent="0.25">
      <c r="A94" s="77" t="s">
        <v>123</v>
      </c>
      <c r="B94" s="78">
        <v>15555</v>
      </c>
      <c r="C94" s="78">
        <v>8500</v>
      </c>
      <c r="D94" s="78">
        <v>24055</v>
      </c>
      <c r="E94" s="78">
        <v>24055</v>
      </c>
      <c r="F94" s="78">
        <v>9686.75</v>
      </c>
      <c r="G94" s="78">
        <v>0</v>
      </c>
      <c r="H94" s="78">
        <v>0</v>
      </c>
      <c r="I94" s="78">
        <v>9686.75</v>
      </c>
      <c r="J94" s="78">
        <v>14368.25</v>
      </c>
      <c r="K94" s="78">
        <v>0</v>
      </c>
      <c r="L94" s="78">
        <v>14368.25</v>
      </c>
      <c r="M94" s="78">
        <v>7749.08</v>
      </c>
    </row>
    <row r="95" spans="1:13" x14ac:dyDescent="0.25">
      <c r="A95" s="77" t="s">
        <v>124</v>
      </c>
      <c r="B95" s="78">
        <v>11000</v>
      </c>
      <c r="C95" s="78">
        <v>0</v>
      </c>
      <c r="D95" s="78">
        <v>11000</v>
      </c>
      <c r="E95" s="78">
        <v>11000</v>
      </c>
      <c r="F95" s="81">
        <v>0</v>
      </c>
      <c r="G95" s="78">
        <v>0</v>
      </c>
      <c r="H95" s="78">
        <v>0</v>
      </c>
      <c r="I95" s="78">
        <v>0</v>
      </c>
      <c r="J95" s="78">
        <v>11000</v>
      </c>
      <c r="K95" s="78">
        <v>0</v>
      </c>
      <c r="L95" s="78">
        <v>11000</v>
      </c>
      <c r="M95" s="81">
        <v>0</v>
      </c>
    </row>
    <row r="96" spans="1:13" x14ac:dyDescent="0.25">
      <c r="A96" s="77" t="s">
        <v>125</v>
      </c>
      <c r="B96" s="78">
        <v>125300</v>
      </c>
      <c r="C96" s="78">
        <v>-26286</v>
      </c>
      <c r="D96" s="78">
        <v>99014</v>
      </c>
      <c r="E96" s="78">
        <v>99014</v>
      </c>
      <c r="F96" s="78">
        <v>88303.7</v>
      </c>
      <c r="G96" s="78">
        <v>0</v>
      </c>
      <c r="H96" s="78">
        <v>75.95</v>
      </c>
      <c r="I96" s="78">
        <v>88379.65</v>
      </c>
      <c r="J96" s="78">
        <v>10634.35</v>
      </c>
      <c r="K96" s="78">
        <v>0</v>
      </c>
      <c r="L96" s="78">
        <v>10634.35</v>
      </c>
      <c r="M96" s="78">
        <v>31592.84</v>
      </c>
    </row>
    <row r="97" spans="1:13" x14ac:dyDescent="0.25">
      <c r="A97" s="77" t="s">
        <v>126</v>
      </c>
      <c r="B97" s="78">
        <v>527328</v>
      </c>
      <c r="C97" s="78">
        <v>-524228</v>
      </c>
      <c r="D97" s="78">
        <v>3100</v>
      </c>
      <c r="E97" s="78">
        <v>3100</v>
      </c>
      <c r="F97" s="78">
        <v>147.22999999999999</v>
      </c>
      <c r="G97" s="78">
        <v>0</v>
      </c>
      <c r="H97" s="78">
        <v>0</v>
      </c>
      <c r="I97" s="78">
        <v>147.22999999999999</v>
      </c>
      <c r="J97" s="78">
        <v>2952.77</v>
      </c>
      <c r="K97" s="78">
        <v>0</v>
      </c>
      <c r="L97" s="78">
        <v>2952.77</v>
      </c>
      <c r="M97" s="78">
        <v>16.66</v>
      </c>
    </row>
    <row r="98" spans="1:13" x14ac:dyDescent="0.25">
      <c r="A98" s="77" t="s">
        <v>127</v>
      </c>
      <c r="B98" s="78">
        <v>862723</v>
      </c>
      <c r="C98" s="78">
        <v>-238223</v>
      </c>
      <c r="D98" s="78">
        <v>624500</v>
      </c>
      <c r="E98" s="78">
        <v>624500</v>
      </c>
      <c r="F98" s="78">
        <v>397839.08</v>
      </c>
      <c r="G98" s="78">
        <v>0</v>
      </c>
      <c r="H98" s="78">
        <v>19476.490000000002</v>
      </c>
      <c r="I98" s="78">
        <v>417315.57</v>
      </c>
      <c r="J98" s="78">
        <v>207184.43</v>
      </c>
      <c r="K98" s="78">
        <v>0</v>
      </c>
      <c r="L98" s="78">
        <v>207184.43</v>
      </c>
      <c r="M98" s="78">
        <v>313409.77</v>
      </c>
    </row>
    <row r="99" spans="1:13" x14ac:dyDescent="0.25">
      <c r="A99" s="77" t="s">
        <v>128</v>
      </c>
      <c r="B99" s="78">
        <v>50100</v>
      </c>
      <c r="C99" s="78">
        <v>-24700</v>
      </c>
      <c r="D99" s="78">
        <v>25400</v>
      </c>
      <c r="E99" s="78">
        <v>25400</v>
      </c>
      <c r="F99" s="78">
        <v>12259.15</v>
      </c>
      <c r="G99" s="78">
        <v>0</v>
      </c>
      <c r="H99" s="78">
        <v>0</v>
      </c>
      <c r="I99" s="78">
        <v>12259.15</v>
      </c>
      <c r="J99" s="78">
        <v>13140.85</v>
      </c>
      <c r="K99" s="78">
        <v>0</v>
      </c>
      <c r="L99" s="78">
        <v>13140.85</v>
      </c>
      <c r="M99" s="78">
        <v>2914.81</v>
      </c>
    </row>
    <row r="100" spans="1:13" x14ac:dyDescent="0.25">
      <c r="A100" s="77" t="s">
        <v>129</v>
      </c>
      <c r="B100" s="78">
        <v>101000</v>
      </c>
      <c r="C100" s="78">
        <v>-39635</v>
      </c>
      <c r="D100" s="78">
        <v>61365</v>
      </c>
      <c r="E100" s="78">
        <v>61365</v>
      </c>
      <c r="F100" s="78">
        <v>37178.300000000003</v>
      </c>
      <c r="G100" s="78">
        <v>0</v>
      </c>
      <c r="H100" s="78">
        <v>29.94</v>
      </c>
      <c r="I100" s="78">
        <v>37208.239999999998</v>
      </c>
      <c r="J100" s="78">
        <v>24156.76</v>
      </c>
      <c r="K100" s="78">
        <v>0</v>
      </c>
      <c r="L100" s="78">
        <v>24156.76</v>
      </c>
      <c r="M100" s="78">
        <v>19002.96</v>
      </c>
    </row>
    <row r="101" spans="1:13" x14ac:dyDescent="0.25">
      <c r="A101" s="77" t="s">
        <v>130</v>
      </c>
      <c r="B101" s="78">
        <v>587448</v>
      </c>
      <c r="C101" s="78">
        <v>-90000</v>
      </c>
      <c r="D101" s="78">
        <v>497448</v>
      </c>
      <c r="E101" s="78">
        <v>436405</v>
      </c>
      <c r="F101" s="78">
        <v>157566.88</v>
      </c>
      <c r="G101" s="78">
        <v>0</v>
      </c>
      <c r="H101" s="78">
        <v>14838.73</v>
      </c>
      <c r="I101" s="78">
        <v>172405.61</v>
      </c>
      <c r="J101" s="78">
        <v>263999.39</v>
      </c>
      <c r="K101" s="78">
        <v>61043</v>
      </c>
      <c r="L101" s="78">
        <v>325042.39</v>
      </c>
      <c r="M101" s="78">
        <v>64296.94</v>
      </c>
    </row>
    <row r="102" spans="1:13" x14ac:dyDescent="0.25">
      <c r="A102" s="77" t="s">
        <v>131</v>
      </c>
      <c r="B102" s="81">
        <v>0</v>
      </c>
      <c r="C102" s="78">
        <v>19122</v>
      </c>
      <c r="D102" s="78">
        <v>19122</v>
      </c>
      <c r="E102" s="78">
        <v>19122</v>
      </c>
      <c r="F102" s="78">
        <v>18240.89</v>
      </c>
      <c r="G102" s="78">
        <v>0</v>
      </c>
      <c r="H102" s="78">
        <v>44.26</v>
      </c>
      <c r="I102" s="78">
        <v>18285.150000000001</v>
      </c>
      <c r="J102" s="78">
        <v>836.85</v>
      </c>
      <c r="K102" s="78">
        <v>0</v>
      </c>
      <c r="L102" s="78">
        <v>836.85</v>
      </c>
      <c r="M102" s="78">
        <v>18215.89</v>
      </c>
    </row>
    <row r="103" spans="1:13" x14ac:dyDescent="0.25">
      <c r="A103" s="77" t="s">
        <v>132</v>
      </c>
      <c r="B103" s="81">
        <v>0</v>
      </c>
      <c r="C103" s="78">
        <v>1040</v>
      </c>
      <c r="D103" s="78">
        <v>1040</v>
      </c>
      <c r="E103" s="78">
        <v>1040</v>
      </c>
      <c r="F103" s="78">
        <v>553.49</v>
      </c>
      <c r="G103" s="78">
        <v>0</v>
      </c>
      <c r="H103" s="78">
        <v>0</v>
      </c>
      <c r="I103" s="78">
        <v>553.49</v>
      </c>
      <c r="J103" s="78">
        <v>486.51</v>
      </c>
      <c r="K103" s="78">
        <v>0</v>
      </c>
      <c r="L103" s="78">
        <v>486.51</v>
      </c>
      <c r="M103" s="78">
        <v>553.49</v>
      </c>
    </row>
    <row r="104" spans="1:13" x14ac:dyDescent="0.25">
      <c r="A104" s="77" t="s">
        <v>133</v>
      </c>
      <c r="B104" s="81">
        <v>0</v>
      </c>
      <c r="C104" s="78">
        <v>1097</v>
      </c>
      <c r="D104" s="78">
        <v>1097</v>
      </c>
      <c r="E104" s="78">
        <v>1097</v>
      </c>
      <c r="F104" s="78">
        <v>960.7</v>
      </c>
      <c r="G104" s="78">
        <v>0</v>
      </c>
      <c r="H104" s="78">
        <v>107.79</v>
      </c>
      <c r="I104" s="78">
        <v>1068.49</v>
      </c>
      <c r="J104" s="78">
        <v>28.51</v>
      </c>
      <c r="K104" s="78">
        <v>0</v>
      </c>
      <c r="L104" s="78">
        <v>28.51</v>
      </c>
      <c r="M104" s="78">
        <v>960.7</v>
      </c>
    </row>
    <row r="105" spans="1:13" x14ac:dyDescent="0.25">
      <c r="A105" s="77" t="s">
        <v>134</v>
      </c>
      <c r="B105" s="81">
        <v>0</v>
      </c>
      <c r="C105" s="78">
        <v>190</v>
      </c>
      <c r="D105" s="78">
        <v>190</v>
      </c>
      <c r="E105" s="78">
        <v>190</v>
      </c>
      <c r="F105" s="78">
        <v>131.18</v>
      </c>
      <c r="G105" s="78">
        <v>0</v>
      </c>
      <c r="H105" s="78">
        <v>0</v>
      </c>
      <c r="I105" s="78">
        <v>131.18</v>
      </c>
      <c r="J105" s="78">
        <v>58.82</v>
      </c>
      <c r="K105" s="78">
        <v>0</v>
      </c>
      <c r="L105" s="78">
        <v>58.82</v>
      </c>
      <c r="M105" s="78">
        <v>131.18</v>
      </c>
    </row>
    <row r="106" spans="1:13" x14ac:dyDescent="0.25">
      <c r="A106" s="77" t="s">
        <v>135</v>
      </c>
      <c r="B106" s="81">
        <v>0</v>
      </c>
      <c r="C106" s="78">
        <v>1130</v>
      </c>
      <c r="D106" s="78">
        <v>1130</v>
      </c>
      <c r="E106" s="78">
        <v>1130</v>
      </c>
      <c r="F106" s="78">
        <v>1056.08</v>
      </c>
      <c r="G106" s="78">
        <v>0</v>
      </c>
      <c r="H106" s="78">
        <v>43.89</v>
      </c>
      <c r="I106" s="78">
        <v>1099.97</v>
      </c>
      <c r="J106" s="78">
        <v>30.03</v>
      </c>
      <c r="K106" s="78">
        <v>0</v>
      </c>
      <c r="L106" s="78">
        <v>30.03</v>
      </c>
      <c r="M106" s="78">
        <v>1056.08</v>
      </c>
    </row>
    <row r="107" spans="1:13" x14ac:dyDescent="0.25">
      <c r="A107" s="77" t="s">
        <v>136</v>
      </c>
      <c r="B107" s="81">
        <v>0</v>
      </c>
      <c r="C107" s="78">
        <v>7118</v>
      </c>
      <c r="D107" s="78">
        <v>7118</v>
      </c>
      <c r="E107" s="78">
        <v>7118</v>
      </c>
      <c r="F107" s="78">
        <v>6671.34</v>
      </c>
      <c r="G107" s="78">
        <v>0</v>
      </c>
      <c r="H107" s="78">
        <v>147.31</v>
      </c>
      <c r="I107" s="78">
        <v>6818.65</v>
      </c>
      <c r="J107" s="78">
        <v>299.35000000000002</v>
      </c>
      <c r="K107" s="78">
        <v>0</v>
      </c>
      <c r="L107" s="78">
        <v>299.35000000000002</v>
      </c>
      <c r="M107" s="78">
        <v>6671.34</v>
      </c>
    </row>
    <row r="108" spans="1:13" x14ac:dyDescent="0.25">
      <c r="A108" s="77" t="s">
        <v>137</v>
      </c>
      <c r="B108" s="81">
        <v>0</v>
      </c>
      <c r="C108" s="78">
        <v>3530</v>
      </c>
      <c r="D108" s="78">
        <v>3530</v>
      </c>
      <c r="E108" s="78">
        <v>3530</v>
      </c>
      <c r="F108" s="78">
        <v>3240</v>
      </c>
      <c r="G108" s="78">
        <v>0</v>
      </c>
      <c r="H108" s="78">
        <v>115.07</v>
      </c>
      <c r="I108" s="78">
        <v>3355.07</v>
      </c>
      <c r="J108" s="78">
        <v>174.93</v>
      </c>
      <c r="K108" s="78">
        <v>0</v>
      </c>
      <c r="L108" s="78">
        <v>174.93</v>
      </c>
      <c r="M108" s="78">
        <v>3240</v>
      </c>
    </row>
    <row r="109" spans="1:13" x14ac:dyDescent="0.25">
      <c r="A109" s="77" t="s">
        <v>138</v>
      </c>
      <c r="B109" s="81">
        <v>0</v>
      </c>
      <c r="C109" s="78">
        <v>2777</v>
      </c>
      <c r="D109" s="78">
        <v>2777</v>
      </c>
      <c r="E109" s="78">
        <v>2777</v>
      </c>
      <c r="F109" s="78">
        <v>2316.91</v>
      </c>
      <c r="G109" s="78">
        <v>0</v>
      </c>
      <c r="H109" s="78">
        <v>23.5</v>
      </c>
      <c r="I109" s="78">
        <v>2340.41</v>
      </c>
      <c r="J109" s="78">
        <v>436.59</v>
      </c>
      <c r="K109" s="78">
        <v>0</v>
      </c>
      <c r="L109" s="78">
        <v>436.59</v>
      </c>
      <c r="M109" s="78">
        <v>2316.91</v>
      </c>
    </row>
    <row r="110" spans="1:13" x14ac:dyDescent="0.25">
      <c r="A110" s="77" t="s">
        <v>139</v>
      </c>
      <c r="B110" s="81">
        <v>0</v>
      </c>
      <c r="C110" s="78">
        <v>7648</v>
      </c>
      <c r="D110" s="78">
        <v>7648</v>
      </c>
      <c r="E110" s="78">
        <v>7648</v>
      </c>
      <c r="F110" s="78">
        <v>7165.05</v>
      </c>
      <c r="G110" s="78">
        <v>0</v>
      </c>
      <c r="H110" s="78">
        <v>368.68</v>
      </c>
      <c r="I110" s="78">
        <v>7533.73</v>
      </c>
      <c r="J110" s="78">
        <v>114.27</v>
      </c>
      <c r="K110" s="78">
        <v>0</v>
      </c>
      <c r="L110" s="78">
        <v>114.27</v>
      </c>
      <c r="M110" s="78">
        <v>7165.05</v>
      </c>
    </row>
    <row r="111" spans="1:13" s="76" customFormat="1" x14ac:dyDescent="0.25">
      <c r="A111" s="79" t="s">
        <v>140</v>
      </c>
      <c r="B111" s="82">
        <v>0</v>
      </c>
      <c r="C111" s="80">
        <v>196024</v>
      </c>
      <c r="D111" s="80">
        <v>196024</v>
      </c>
      <c r="E111" s="80">
        <v>196024</v>
      </c>
      <c r="F111" s="80">
        <v>161529.56</v>
      </c>
      <c r="G111" s="80">
        <v>0</v>
      </c>
      <c r="H111" s="80">
        <v>2295.09</v>
      </c>
      <c r="I111" s="80">
        <v>163824.65</v>
      </c>
      <c r="J111" s="80">
        <v>32199.35</v>
      </c>
      <c r="K111" s="80">
        <v>0</v>
      </c>
      <c r="L111" s="80">
        <v>32199.35</v>
      </c>
      <c r="M111" s="80">
        <v>5676.45</v>
      </c>
    </row>
    <row r="112" spans="1:13" x14ac:dyDescent="0.25">
      <c r="A112" s="77" t="s">
        <v>141</v>
      </c>
      <c r="B112" s="81">
        <v>0</v>
      </c>
      <c r="C112" s="78">
        <v>31536</v>
      </c>
      <c r="D112" s="78">
        <v>31536</v>
      </c>
      <c r="E112" s="78">
        <v>31536</v>
      </c>
      <c r="F112" s="78">
        <v>30065.72</v>
      </c>
      <c r="G112" s="78">
        <v>0</v>
      </c>
      <c r="H112" s="78">
        <v>0</v>
      </c>
      <c r="I112" s="78">
        <v>30065.72</v>
      </c>
      <c r="J112" s="78">
        <v>1470.28</v>
      </c>
      <c r="K112" s="78">
        <v>0</v>
      </c>
      <c r="L112" s="78">
        <v>1470.28</v>
      </c>
      <c r="M112" s="78">
        <v>128.53</v>
      </c>
    </row>
    <row r="113" spans="1:13" x14ac:dyDescent="0.25">
      <c r="A113" s="77" t="s">
        <v>142</v>
      </c>
      <c r="B113" s="81">
        <v>0</v>
      </c>
      <c r="C113" s="78">
        <v>182</v>
      </c>
      <c r="D113" s="78">
        <v>182</v>
      </c>
      <c r="E113" s="78">
        <v>182</v>
      </c>
      <c r="F113" s="78">
        <v>181.68</v>
      </c>
      <c r="G113" s="78">
        <v>0</v>
      </c>
      <c r="H113" s="78">
        <v>0</v>
      </c>
      <c r="I113" s="78">
        <v>181.68</v>
      </c>
      <c r="J113" s="78">
        <v>0.32</v>
      </c>
      <c r="K113" s="78">
        <v>0</v>
      </c>
      <c r="L113" s="78">
        <v>0.32</v>
      </c>
      <c r="M113" s="78">
        <v>181.68</v>
      </c>
    </row>
    <row r="114" spans="1:13" x14ac:dyDescent="0.25">
      <c r="A114" s="77" t="s">
        <v>143</v>
      </c>
      <c r="B114" s="81">
        <v>0</v>
      </c>
      <c r="C114" s="78">
        <v>12882</v>
      </c>
      <c r="D114" s="78">
        <v>12882</v>
      </c>
      <c r="E114" s="78">
        <v>12882</v>
      </c>
      <c r="F114" s="78">
        <v>11881.28</v>
      </c>
      <c r="G114" s="78">
        <v>0</v>
      </c>
      <c r="H114" s="78">
        <v>909.5</v>
      </c>
      <c r="I114" s="78">
        <v>12790.78</v>
      </c>
      <c r="J114" s="78">
        <v>91.22</v>
      </c>
      <c r="K114" s="78">
        <v>0</v>
      </c>
      <c r="L114" s="78">
        <v>91.22</v>
      </c>
      <c r="M114" s="78">
        <v>228.98</v>
      </c>
    </row>
    <row r="115" spans="1:13" x14ac:dyDescent="0.25">
      <c r="A115" s="77" t="s">
        <v>144</v>
      </c>
      <c r="B115" s="81">
        <v>0</v>
      </c>
      <c r="C115" s="78">
        <v>78570</v>
      </c>
      <c r="D115" s="78">
        <v>78570</v>
      </c>
      <c r="E115" s="78">
        <v>78570</v>
      </c>
      <c r="F115" s="78">
        <v>57423.46</v>
      </c>
      <c r="G115" s="78">
        <v>0</v>
      </c>
      <c r="H115" s="78">
        <v>155.15</v>
      </c>
      <c r="I115" s="78">
        <v>57578.61</v>
      </c>
      <c r="J115" s="78">
        <v>20991.39</v>
      </c>
      <c r="K115" s="78">
        <v>0</v>
      </c>
      <c r="L115" s="78">
        <v>20991.39</v>
      </c>
      <c r="M115" s="78">
        <v>171.18</v>
      </c>
    </row>
    <row r="116" spans="1:13" x14ac:dyDescent="0.25">
      <c r="A116" s="77" t="s">
        <v>145</v>
      </c>
      <c r="B116" s="81">
        <v>0</v>
      </c>
      <c r="C116" s="78">
        <v>72043</v>
      </c>
      <c r="D116" s="78">
        <v>72043</v>
      </c>
      <c r="E116" s="78">
        <v>72043</v>
      </c>
      <c r="F116" s="78">
        <v>61378.400000000001</v>
      </c>
      <c r="G116" s="78">
        <v>0</v>
      </c>
      <c r="H116" s="78">
        <v>1230.44</v>
      </c>
      <c r="I116" s="78">
        <v>62608.84</v>
      </c>
      <c r="J116" s="78">
        <v>9434.16</v>
      </c>
      <c r="K116" s="78">
        <v>0</v>
      </c>
      <c r="L116" s="78">
        <v>9434.16</v>
      </c>
      <c r="M116" s="78">
        <v>4367.0600000000004</v>
      </c>
    </row>
    <row r="117" spans="1:13" x14ac:dyDescent="0.25">
      <c r="A117" s="77" t="s">
        <v>146</v>
      </c>
      <c r="B117" s="81">
        <v>0</v>
      </c>
      <c r="C117" s="78">
        <v>107</v>
      </c>
      <c r="D117" s="78">
        <v>107</v>
      </c>
      <c r="E117" s="78">
        <v>107</v>
      </c>
      <c r="F117" s="78">
        <v>106.89</v>
      </c>
      <c r="G117" s="78">
        <v>0</v>
      </c>
      <c r="H117" s="78">
        <v>0</v>
      </c>
      <c r="I117" s="78">
        <v>106.89</v>
      </c>
      <c r="J117" s="78">
        <v>0.11</v>
      </c>
      <c r="K117" s="78">
        <v>0</v>
      </c>
      <c r="L117" s="78">
        <v>0.11</v>
      </c>
      <c r="M117" s="78">
        <v>106.89</v>
      </c>
    </row>
    <row r="118" spans="1:13" x14ac:dyDescent="0.25">
      <c r="A118" s="77" t="s">
        <v>147</v>
      </c>
      <c r="B118" s="81">
        <v>0</v>
      </c>
      <c r="C118" s="78">
        <v>704</v>
      </c>
      <c r="D118" s="78">
        <v>704</v>
      </c>
      <c r="E118" s="78">
        <v>704</v>
      </c>
      <c r="F118" s="78">
        <v>492.13</v>
      </c>
      <c r="G118" s="78">
        <v>0</v>
      </c>
      <c r="H118" s="78">
        <v>0</v>
      </c>
      <c r="I118" s="78">
        <v>492.13</v>
      </c>
      <c r="J118" s="78">
        <v>211.87</v>
      </c>
      <c r="K118" s="78">
        <v>0</v>
      </c>
      <c r="L118" s="78">
        <v>211.87</v>
      </c>
      <c r="M118" s="78">
        <v>492.13</v>
      </c>
    </row>
    <row r="119" spans="1:13" s="76" customFormat="1" x14ac:dyDescent="0.25">
      <c r="A119" s="79" t="s">
        <v>148</v>
      </c>
      <c r="B119" s="80">
        <v>349498</v>
      </c>
      <c r="C119" s="80">
        <v>-312815</v>
      </c>
      <c r="D119" s="80">
        <v>36683</v>
      </c>
      <c r="E119" s="80">
        <v>32284</v>
      </c>
      <c r="F119" s="80">
        <v>15954.91</v>
      </c>
      <c r="G119" s="80">
        <v>0</v>
      </c>
      <c r="H119" s="80">
        <v>0</v>
      </c>
      <c r="I119" s="80">
        <v>15954.91</v>
      </c>
      <c r="J119" s="80">
        <v>16329.09</v>
      </c>
      <c r="K119" s="80">
        <v>4399</v>
      </c>
      <c r="L119" s="80">
        <v>20728.09</v>
      </c>
      <c r="M119" s="80">
        <v>5755.6</v>
      </c>
    </row>
    <row r="120" spans="1:13" x14ac:dyDescent="0.25">
      <c r="A120" s="77" t="s">
        <v>149</v>
      </c>
      <c r="B120" s="78">
        <v>297815</v>
      </c>
      <c r="C120" s="78">
        <v>-297815</v>
      </c>
      <c r="D120" s="78">
        <v>0</v>
      </c>
      <c r="E120" s="78">
        <v>0</v>
      </c>
      <c r="F120" s="81">
        <v>0</v>
      </c>
      <c r="G120" s="78">
        <v>0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81">
        <v>0</v>
      </c>
    </row>
    <row r="121" spans="1:13" x14ac:dyDescent="0.25">
      <c r="A121" s="77" t="s">
        <v>150</v>
      </c>
      <c r="B121" s="78">
        <v>18683</v>
      </c>
      <c r="C121" s="78">
        <v>-7000</v>
      </c>
      <c r="D121" s="78">
        <v>11683</v>
      </c>
      <c r="E121" s="78">
        <v>7284</v>
      </c>
      <c r="F121" s="78">
        <v>3576.5</v>
      </c>
      <c r="G121" s="78">
        <v>0</v>
      </c>
      <c r="H121" s="78">
        <v>0</v>
      </c>
      <c r="I121" s="78">
        <v>3576.5</v>
      </c>
      <c r="J121" s="78">
        <v>3707.5</v>
      </c>
      <c r="K121" s="78">
        <v>4399</v>
      </c>
      <c r="L121" s="78">
        <v>8106.5</v>
      </c>
      <c r="M121" s="78">
        <v>3576.5</v>
      </c>
    </row>
    <row r="122" spans="1:13" x14ac:dyDescent="0.25">
      <c r="A122" s="77" t="s">
        <v>151</v>
      </c>
      <c r="B122" s="78">
        <v>33000</v>
      </c>
      <c r="C122" s="78">
        <v>-13000</v>
      </c>
      <c r="D122" s="78">
        <v>20000</v>
      </c>
      <c r="E122" s="78">
        <v>20000</v>
      </c>
      <c r="F122" s="78">
        <v>12378.41</v>
      </c>
      <c r="G122" s="78">
        <v>0</v>
      </c>
      <c r="H122" s="78">
        <v>0</v>
      </c>
      <c r="I122" s="78">
        <v>12378.41</v>
      </c>
      <c r="J122" s="78">
        <v>7621.59</v>
      </c>
      <c r="K122" s="78">
        <v>0</v>
      </c>
      <c r="L122" s="78">
        <v>7621.59</v>
      </c>
      <c r="M122" s="78">
        <v>2179.1</v>
      </c>
    </row>
    <row r="123" spans="1:13" x14ac:dyDescent="0.25">
      <c r="A123" s="77" t="s">
        <v>152</v>
      </c>
      <c r="B123" s="81">
        <v>0</v>
      </c>
      <c r="C123" s="78">
        <v>5000</v>
      </c>
      <c r="D123" s="78">
        <v>5000</v>
      </c>
      <c r="E123" s="78">
        <v>5000</v>
      </c>
      <c r="F123" s="81">
        <v>0</v>
      </c>
      <c r="G123" s="78">
        <v>0</v>
      </c>
      <c r="H123" s="78">
        <v>0</v>
      </c>
      <c r="I123" s="78">
        <v>0</v>
      </c>
      <c r="J123" s="78">
        <v>5000</v>
      </c>
      <c r="K123" s="78">
        <v>0</v>
      </c>
      <c r="L123" s="78">
        <v>5000</v>
      </c>
      <c r="M123" s="81">
        <v>0</v>
      </c>
    </row>
    <row r="124" spans="1:13" s="85" customFormat="1" x14ac:dyDescent="0.25">
      <c r="A124" s="83" t="s">
        <v>153</v>
      </c>
      <c r="B124" s="84">
        <v>6943263</v>
      </c>
      <c r="C124" s="84">
        <v>-1776131</v>
      </c>
      <c r="D124" s="84">
        <v>5167132</v>
      </c>
      <c r="E124" s="84">
        <v>3419078</v>
      </c>
      <c r="F124" s="84">
        <v>1053092.96</v>
      </c>
      <c r="G124" s="84">
        <v>196931.05</v>
      </c>
      <c r="H124" s="84">
        <v>620470.23</v>
      </c>
      <c r="I124" s="84">
        <v>1870494.24</v>
      </c>
      <c r="J124" s="84">
        <v>1745514.81</v>
      </c>
      <c r="K124" s="84">
        <v>1748054</v>
      </c>
      <c r="L124" s="84">
        <v>3296637.76</v>
      </c>
      <c r="M124" s="84">
        <v>198501.68</v>
      </c>
    </row>
    <row r="125" spans="1:13" x14ac:dyDescent="0.25">
      <c r="A125" s="77" t="s">
        <v>34</v>
      </c>
      <c r="B125" s="78">
        <v>142283</v>
      </c>
      <c r="C125" s="78">
        <v>-142283</v>
      </c>
      <c r="D125" s="78">
        <v>0</v>
      </c>
      <c r="E125" s="78">
        <v>0</v>
      </c>
      <c r="F125" s="81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81">
        <v>0</v>
      </c>
    </row>
    <row r="126" spans="1:13" x14ac:dyDescent="0.25">
      <c r="A126" s="77" t="s">
        <v>154</v>
      </c>
      <c r="B126" s="78">
        <v>117600</v>
      </c>
      <c r="C126" s="78">
        <v>-117600</v>
      </c>
      <c r="D126" s="78">
        <v>0</v>
      </c>
      <c r="E126" s="78">
        <v>0</v>
      </c>
      <c r="F126" s="81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81">
        <v>0</v>
      </c>
    </row>
    <row r="127" spans="1:13" x14ac:dyDescent="0.25">
      <c r="A127" s="77" t="s">
        <v>41</v>
      </c>
      <c r="B127" s="78">
        <v>5775</v>
      </c>
      <c r="C127" s="78">
        <v>-5775</v>
      </c>
      <c r="D127" s="78">
        <v>0</v>
      </c>
      <c r="E127" s="78">
        <v>0</v>
      </c>
      <c r="F127" s="81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81">
        <v>0</v>
      </c>
    </row>
    <row r="128" spans="1:13" x14ac:dyDescent="0.25">
      <c r="A128" s="77" t="s">
        <v>42</v>
      </c>
      <c r="B128" s="78">
        <v>15027</v>
      </c>
      <c r="C128" s="78">
        <v>-15027</v>
      </c>
      <c r="D128" s="78">
        <v>0</v>
      </c>
      <c r="E128" s="78">
        <v>0</v>
      </c>
      <c r="F128" s="81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81">
        <v>0</v>
      </c>
    </row>
    <row r="129" spans="1:13" x14ac:dyDescent="0.25">
      <c r="A129" s="77" t="s">
        <v>43</v>
      </c>
      <c r="B129" s="78">
        <v>1764</v>
      </c>
      <c r="C129" s="78">
        <v>-1764</v>
      </c>
      <c r="D129" s="78">
        <v>0</v>
      </c>
      <c r="E129" s="78">
        <v>0</v>
      </c>
      <c r="F129" s="81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81">
        <v>0</v>
      </c>
    </row>
    <row r="130" spans="1:13" x14ac:dyDescent="0.25">
      <c r="A130" s="77" t="s">
        <v>44</v>
      </c>
      <c r="B130" s="78">
        <v>1764</v>
      </c>
      <c r="C130" s="78">
        <v>-1764</v>
      </c>
      <c r="D130" s="78">
        <v>0</v>
      </c>
      <c r="E130" s="78">
        <v>0</v>
      </c>
      <c r="F130" s="81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81">
        <v>0</v>
      </c>
    </row>
    <row r="131" spans="1:13" x14ac:dyDescent="0.25">
      <c r="A131" s="77" t="s">
        <v>45</v>
      </c>
      <c r="B131" s="78">
        <v>353</v>
      </c>
      <c r="C131" s="78">
        <v>-353</v>
      </c>
      <c r="D131" s="78">
        <v>0</v>
      </c>
      <c r="E131" s="78">
        <v>0</v>
      </c>
      <c r="F131" s="81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81">
        <v>0</v>
      </c>
    </row>
    <row r="132" spans="1:13" s="85" customFormat="1" x14ac:dyDescent="0.25">
      <c r="A132" s="83" t="s">
        <v>50</v>
      </c>
      <c r="B132" s="84">
        <v>100000</v>
      </c>
      <c r="C132" s="84">
        <v>0</v>
      </c>
      <c r="D132" s="84">
        <v>100000</v>
      </c>
      <c r="E132" s="84">
        <v>71904</v>
      </c>
      <c r="F132" s="86">
        <v>0</v>
      </c>
      <c r="G132" s="84">
        <v>0</v>
      </c>
      <c r="H132" s="84">
        <v>71904</v>
      </c>
      <c r="I132" s="84">
        <v>71904</v>
      </c>
      <c r="J132" s="84">
        <v>0</v>
      </c>
      <c r="K132" s="84">
        <v>28096</v>
      </c>
      <c r="L132" s="84">
        <v>28096</v>
      </c>
      <c r="M132" s="86">
        <v>0</v>
      </c>
    </row>
    <row r="133" spans="1:13" x14ac:dyDescent="0.25">
      <c r="A133" s="77" t="s">
        <v>155</v>
      </c>
      <c r="B133" s="78">
        <v>100000</v>
      </c>
      <c r="C133" s="78">
        <v>0</v>
      </c>
      <c r="D133" s="78">
        <v>100000</v>
      </c>
      <c r="E133" s="78">
        <v>71904</v>
      </c>
      <c r="F133" s="81">
        <v>0</v>
      </c>
      <c r="G133" s="78">
        <v>0</v>
      </c>
      <c r="H133" s="78">
        <v>71904</v>
      </c>
      <c r="I133" s="78">
        <v>71904</v>
      </c>
      <c r="J133" s="78">
        <v>0</v>
      </c>
      <c r="K133" s="78">
        <v>28096</v>
      </c>
      <c r="L133" s="78">
        <v>28096</v>
      </c>
      <c r="M133" s="81">
        <v>0</v>
      </c>
    </row>
    <row r="134" spans="1:13" s="85" customFormat="1" x14ac:dyDescent="0.25">
      <c r="A134" s="83" t="s">
        <v>90</v>
      </c>
      <c r="B134" s="86">
        <v>0</v>
      </c>
      <c r="C134" s="84">
        <v>145325</v>
      </c>
      <c r="D134" s="84">
        <v>145325</v>
      </c>
      <c r="E134" s="84">
        <v>145325</v>
      </c>
      <c r="F134" s="84">
        <v>66726.320000000007</v>
      </c>
      <c r="G134" s="84">
        <v>0</v>
      </c>
      <c r="H134" s="84">
        <v>48321.2</v>
      </c>
      <c r="I134" s="84">
        <v>115047.52</v>
      </c>
      <c r="J134" s="84">
        <v>30277.48</v>
      </c>
      <c r="K134" s="84">
        <v>0</v>
      </c>
      <c r="L134" s="84">
        <v>30277.48</v>
      </c>
      <c r="M134" s="84">
        <v>9300.5499999999993</v>
      </c>
    </row>
    <row r="135" spans="1:13" x14ac:dyDescent="0.25">
      <c r="A135" s="77" t="s">
        <v>114</v>
      </c>
      <c r="B135" s="81">
        <v>0</v>
      </c>
      <c r="C135" s="78">
        <v>1325</v>
      </c>
      <c r="D135" s="78">
        <v>1325</v>
      </c>
      <c r="E135" s="78">
        <v>1325</v>
      </c>
      <c r="F135" s="78">
        <v>1321.45</v>
      </c>
      <c r="G135" s="78">
        <v>0</v>
      </c>
      <c r="H135" s="78">
        <v>0</v>
      </c>
      <c r="I135" s="78">
        <v>1321.45</v>
      </c>
      <c r="J135" s="78">
        <v>3.55</v>
      </c>
      <c r="K135" s="78">
        <v>0</v>
      </c>
      <c r="L135" s="78">
        <v>3.55</v>
      </c>
      <c r="M135" s="78">
        <v>1321.45</v>
      </c>
    </row>
    <row r="136" spans="1:13" x14ac:dyDescent="0.25">
      <c r="A136" s="77" t="s">
        <v>121</v>
      </c>
      <c r="B136" s="81">
        <v>0</v>
      </c>
      <c r="C136" s="78">
        <v>144000</v>
      </c>
      <c r="D136" s="78">
        <v>144000</v>
      </c>
      <c r="E136" s="78">
        <v>144000</v>
      </c>
      <c r="F136" s="78">
        <v>65404.87</v>
      </c>
      <c r="G136" s="78">
        <v>0</v>
      </c>
      <c r="H136" s="78">
        <v>48321.2</v>
      </c>
      <c r="I136" s="78">
        <v>113726.07</v>
      </c>
      <c r="J136" s="78">
        <v>30273.93</v>
      </c>
      <c r="K136" s="78">
        <v>0</v>
      </c>
      <c r="L136" s="78">
        <v>30273.93</v>
      </c>
      <c r="M136" s="78">
        <v>7979.1</v>
      </c>
    </row>
    <row r="137" spans="1:13" s="85" customFormat="1" x14ac:dyDescent="0.25">
      <c r="A137" s="83" t="s">
        <v>140</v>
      </c>
      <c r="B137" s="84">
        <v>3440717</v>
      </c>
      <c r="C137" s="84">
        <v>-1153801</v>
      </c>
      <c r="D137" s="84">
        <v>2286916</v>
      </c>
      <c r="E137" s="84">
        <v>1135849</v>
      </c>
      <c r="F137" s="84">
        <v>522245.55</v>
      </c>
      <c r="G137" s="84">
        <v>0</v>
      </c>
      <c r="H137" s="84">
        <v>245.03</v>
      </c>
      <c r="I137" s="84">
        <v>522490.58</v>
      </c>
      <c r="J137" s="84">
        <v>613358.42000000004</v>
      </c>
      <c r="K137" s="84">
        <v>1151067</v>
      </c>
      <c r="L137" s="84">
        <v>1764425.42</v>
      </c>
      <c r="M137" s="84">
        <v>114180.77</v>
      </c>
    </row>
    <row r="138" spans="1:13" x14ac:dyDescent="0.25">
      <c r="A138" s="77" t="s">
        <v>141</v>
      </c>
      <c r="B138" s="81">
        <v>0</v>
      </c>
      <c r="C138" s="78">
        <v>12453</v>
      </c>
      <c r="D138" s="78">
        <v>12453</v>
      </c>
      <c r="E138" s="78">
        <v>12453</v>
      </c>
      <c r="F138" s="78">
        <v>12081.91</v>
      </c>
      <c r="G138" s="78">
        <v>0</v>
      </c>
      <c r="H138" s="78">
        <v>0</v>
      </c>
      <c r="I138" s="78">
        <v>12081.91</v>
      </c>
      <c r="J138" s="78">
        <v>371.09</v>
      </c>
      <c r="K138" s="78">
        <v>0</v>
      </c>
      <c r="L138" s="78">
        <v>371.09</v>
      </c>
      <c r="M138" s="78">
        <v>9933.8799999999992</v>
      </c>
    </row>
    <row r="139" spans="1:13" x14ac:dyDescent="0.25">
      <c r="A139" s="77" t="s">
        <v>156</v>
      </c>
      <c r="B139" s="78">
        <v>80000</v>
      </c>
      <c r="C139" s="78">
        <v>0</v>
      </c>
      <c r="D139" s="78">
        <v>80000</v>
      </c>
      <c r="E139" s="78">
        <v>80000</v>
      </c>
      <c r="F139" s="81">
        <v>0</v>
      </c>
      <c r="G139" s="78">
        <v>0</v>
      </c>
      <c r="H139" s="78">
        <v>0</v>
      </c>
      <c r="I139" s="78">
        <v>0</v>
      </c>
      <c r="J139" s="78">
        <v>80000</v>
      </c>
      <c r="K139" s="78">
        <v>0</v>
      </c>
      <c r="L139" s="78">
        <v>80000</v>
      </c>
      <c r="M139" s="81">
        <v>0</v>
      </c>
    </row>
    <row r="140" spans="1:13" x14ac:dyDescent="0.25">
      <c r="A140" s="77" t="s">
        <v>157</v>
      </c>
      <c r="B140" s="78">
        <v>1384541</v>
      </c>
      <c r="C140" s="78">
        <v>0</v>
      </c>
      <c r="D140" s="78">
        <v>1384541</v>
      </c>
      <c r="E140" s="78">
        <v>332774</v>
      </c>
      <c r="F140" s="81">
        <v>0</v>
      </c>
      <c r="G140" s="78">
        <v>0</v>
      </c>
      <c r="H140" s="78">
        <v>0</v>
      </c>
      <c r="I140" s="78">
        <v>0</v>
      </c>
      <c r="J140" s="78">
        <v>332774</v>
      </c>
      <c r="K140" s="78">
        <v>1051767</v>
      </c>
      <c r="L140" s="78">
        <v>1384541</v>
      </c>
      <c r="M140" s="81">
        <v>0</v>
      </c>
    </row>
    <row r="141" spans="1:13" x14ac:dyDescent="0.25">
      <c r="A141" s="77" t="s">
        <v>142</v>
      </c>
      <c r="B141" s="78">
        <v>10000</v>
      </c>
      <c r="C141" s="78">
        <v>-5497</v>
      </c>
      <c r="D141" s="78">
        <v>4503</v>
      </c>
      <c r="E141" s="78">
        <v>4503</v>
      </c>
      <c r="F141" s="78">
        <v>4492.87</v>
      </c>
      <c r="G141" s="78">
        <v>0</v>
      </c>
      <c r="H141" s="78">
        <v>0</v>
      </c>
      <c r="I141" s="78">
        <v>4492.87</v>
      </c>
      <c r="J141" s="78">
        <v>10.130000000000001</v>
      </c>
      <c r="K141" s="78">
        <v>0</v>
      </c>
      <c r="L141" s="78">
        <v>10.130000000000001</v>
      </c>
      <c r="M141" s="78">
        <v>1542.94</v>
      </c>
    </row>
    <row r="142" spans="1:13" x14ac:dyDescent="0.25">
      <c r="A142" s="77" t="s">
        <v>158</v>
      </c>
      <c r="B142" s="78">
        <v>350000</v>
      </c>
      <c r="C142" s="78">
        <v>-350000</v>
      </c>
      <c r="D142" s="78">
        <v>0</v>
      </c>
      <c r="E142" s="78">
        <v>0</v>
      </c>
      <c r="F142" s="81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81">
        <v>0</v>
      </c>
    </row>
    <row r="143" spans="1:13" x14ac:dyDescent="0.25">
      <c r="A143" s="77" t="s">
        <v>159</v>
      </c>
      <c r="B143" s="81">
        <v>0</v>
      </c>
      <c r="C143" s="78">
        <v>530</v>
      </c>
      <c r="D143" s="78">
        <v>530</v>
      </c>
      <c r="E143" s="78">
        <v>530</v>
      </c>
      <c r="F143" s="78">
        <v>529.65</v>
      </c>
      <c r="G143" s="78">
        <v>0</v>
      </c>
      <c r="H143" s="78">
        <v>0</v>
      </c>
      <c r="I143" s="78">
        <v>529.65</v>
      </c>
      <c r="J143" s="78">
        <v>0.35</v>
      </c>
      <c r="K143" s="78">
        <v>0</v>
      </c>
      <c r="L143" s="78">
        <v>0.35</v>
      </c>
      <c r="M143" s="78">
        <v>529.65</v>
      </c>
    </row>
    <row r="144" spans="1:13" x14ac:dyDescent="0.25">
      <c r="A144" s="77" t="s">
        <v>144</v>
      </c>
      <c r="B144" s="78">
        <v>193000</v>
      </c>
      <c r="C144" s="78">
        <v>131830</v>
      </c>
      <c r="D144" s="78">
        <v>324830</v>
      </c>
      <c r="E144" s="78">
        <v>225530</v>
      </c>
      <c r="F144" s="78">
        <v>75510.81</v>
      </c>
      <c r="G144" s="78">
        <v>0</v>
      </c>
      <c r="H144" s="78">
        <v>0</v>
      </c>
      <c r="I144" s="78">
        <v>75510.81</v>
      </c>
      <c r="J144" s="78">
        <v>150019.19</v>
      </c>
      <c r="K144" s="78">
        <v>99300</v>
      </c>
      <c r="L144" s="78">
        <v>249319.19</v>
      </c>
      <c r="M144" s="78">
        <v>26905.61</v>
      </c>
    </row>
    <row r="145" spans="1:13" x14ac:dyDescent="0.25">
      <c r="A145" s="77" t="s">
        <v>145</v>
      </c>
      <c r="B145" s="78">
        <v>198476</v>
      </c>
      <c r="C145" s="78">
        <v>-179769</v>
      </c>
      <c r="D145" s="78">
        <v>18707</v>
      </c>
      <c r="E145" s="78">
        <v>18707</v>
      </c>
      <c r="F145" s="78">
        <v>17331.169999999998</v>
      </c>
      <c r="G145" s="78">
        <v>0</v>
      </c>
      <c r="H145" s="78">
        <v>0</v>
      </c>
      <c r="I145" s="78">
        <v>17331.169999999998</v>
      </c>
      <c r="J145" s="78">
        <v>1375.83</v>
      </c>
      <c r="K145" s="78">
        <v>0</v>
      </c>
      <c r="L145" s="78">
        <v>1375.83</v>
      </c>
      <c r="M145" s="78">
        <v>8651.5300000000007</v>
      </c>
    </row>
    <row r="146" spans="1:13" x14ac:dyDescent="0.25">
      <c r="A146" s="77" t="s">
        <v>146</v>
      </c>
      <c r="B146" s="78">
        <v>1224700</v>
      </c>
      <c r="C146" s="78">
        <v>-763348</v>
      </c>
      <c r="D146" s="78">
        <v>461352</v>
      </c>
      <c r="E146" s="78">
        <v>461352</v>
      </c>
      <c r="F146" s="78">
        <v>412299.14</v>
      </c>
      <c r="G146" s="78">
        <v>0</v>
      </c>
      <c r="H146" s="78">
        <v>245.03</v>
      </c>
      <c r="I146" s="78">
        <v>412544.17</v>
      </c>
      <c r="J146" s="78">
        <v>48807.83</v>
      </c>
      <c r="K146" s="78">
        <v>0</v>
      </c>
      <c r="L146" s="78">
        <v>48807.83</v>
      </c>
      <c r="M146" s="78">
        <v>66617.16</v>
      </c>
    </row>
    <row r="147" spans="1:13" s="85" customFormat="1" x14ac:dyDescent="0.25">
      <c r="A147" s="83" t="s">
        <v>160</v>
      </c>
      <c r="B147" s="84">
        <v>3260263</v>
      </c>
      <c r="C147" s="84">
        <v>-625372</v>
      </c>
      <c r="D147" s="84">
        <v>2634891</v>
      </c>
      <c r="E147" s="84">
        <v>2066000</v>
      </c>
      <c r="F147" s="84">
        <v>464121.09</v>
      </c>
      <c r="G147" s="84">
        <v>196931.05</v>
      </c>
      <c r="H147" s="84">
        <v>500000</v>
      </c>
      <c r="I147" s="84">
        <v>1161052.1399999999</v>
      </c>
      <c r="J147" s="84">
        <v>1101878.9099999999</v>
      </c>
      <c r="K147" s="84">
        <v>568891</v>
      </c>
      <c r="L147" s="84">
        <v>1473838.86</v>
      </c>
      <c r="M147" s="84">
        <v>75020.36</v>
      </c>
    </row>
    <row r="148" spans="1:13" x14ac:dyDescent="0.25">
      <c r="A148" s="77" t="s">
        <v>161</v>
      </c>
      <c r="B148" s="78">
        <v>3260263</v>
      </c>
      <c r="C148" s="78">
        <v>-1421370</v>
      </c>
      <c r="D148" s="78">
        <v>1838893</v>
      </c>
      <c r="E148" s="78">
        <v>1270002</v>
      </c>
      <c r="F148" s="81">
        <v>0</v>
      </c>
      <c r="G148" s="78">
        <v>149083.51</v>
      </c>
      <c r="H148" s="78">
        <v>500000</v>
      </c>
      <c r="I148" s="78">
        <v>649083.51</v>
      </c>
      <c r="J148" s="78">
        <v>770002</v>
      </c>
      <c r="K148" s="78">
        <v>568891</v>
      </c>
      <c r="L148" s="78">
        <v>1189809.49</v>
      </c>
      <c r="M148" s="81">
        <v>0</v>
      </c>
    </row>
    <row r="149" spans="1:13" x14ac:dyDescent="0.25">
      <c r="A149" s="77" t="s">
        <v>162</v>
      </c>
      <c r="B149" s="81">
        <v>0</v>
      </c>
      <c r="C149" s="78">
        <v>795998</v>
      </c>
      <c r="D149" s="78">
        <v>795998</v>
      </c>
      <c r="E149" s="78">
        <v>795998</v>
      </c>
      <c r="F149" s="78">
        <v>464121.09</v>
      </c>
      <c r="G149" s="78">
        <v>47847.54</v>
      </c>
      <c r="H149" s="78">
        <v>0</v>
      </c>
      <c r="I149" s="78">
        <v>511968.63</v>
      </c>
      <c r="J149" s="78">
        <v>331876.90999999997</v>
      </c>
      <c r="K149" s="78">
        <v>0</v>
      </c>
      <c r="L149" s="78">
        <v>284029.37</v>
      </c>
      <c r="M149" s="78">
        <v>75020.36</v>
      </c>
    </row>
  </sheetData>
  <mergeCells count="12"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printOptions verticalCentered="1"/>
  <pageMargins left="0.51181102362204722" right="0.19685039370078741" top="0.61" bottom="0.52" header="0.31496062992125984" footer="0.31496062992125984"/>
  <pageSetup paperSize="14" scale="74" orientation="landscape" verticalDpi="598" r:id="rId1"/>
  <rowBreaks count="3" manualBreakCount="3">
    <brk id="45" max="12" man="1"/>
    <brk id="87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M25"/>
  <sheetViews>
    <sheetView zoomScaleNormal="100" workbookViewId="0">
      <selection activeCell="M15" sqref="M15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18.7109375" style="1" customWidth="1"/>
    <col min="4" max="5" width="13.7109375" style="1" customWidth="1"/>
    <col min="6" max="6" width="5.7109375" style="1" customWidth="1"/>
    <col min="7" max="7" width="1.140625" style="2" customWidth="1"/>
    <col min="8" max="8" width="13.7109375" style="1" customWidth="1"/>
    <col min="9" max="9" width="6.85546875" style="1" customWidth="1"/>
    <col min="10" max="10" width="13.7109375" style="1" customWidth="1"/>
    <col min="11" max="11" width="5.7109375" style="1" customWidth="1"/>
    <col min="12" max="16384" width="11.42578125" style="1"/>
  </cols>
  <sheetData>
    <row r="4" spans="1:13" ht="17.25" customHeight="1" x14ac:dyDescent="0.25"/>
    <row r="5" spans="1:13" s="4" customFormat="1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s="4" customFormat="1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s="4" customFormat="1" ht="15.75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s="4" customFormat="1" ht="4.5" customHeight="1" x14ac:dyDescent="0.25">
      <c r="B8" s="5"/>
      <c r="C8" s="5"/>
      <c r="D8" s="5"/>
      <c r="E8" s="5"/>
      <c r="F8" s="6"/>
      <c r="G8" s="7"/>
    </row>
    <row r="9" spans="1:13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s="4" customFormat="1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s="4" customFormat="1" ht="14.25" x14ac:dyDescent="0.2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3" s="4" customFormat="1" ht="8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ht="7.5" customHeight="1" thickBot="1" x14ac:dyDescent="0.3">
      <c r="B13" s="10"/>
      <c r="C13" s="10"/>
      <c r="D13" s="10"/>
      <c r="E13" s="10"/>
      <c r="F13" s="10"/>
      <c r="G13" s="11"/>
    </row>
    <row r="14" spans="1:13" s="19" customFormat="1" ht="23.1" customHeight="1" thickBot="1" x14ac:dyDescent="0.25">
      <c r="A14" s="12" t="s">
        <v>6</v>
      </c>
      <c r="B14" s="12"/>
      <c r="C14" s="12"/>
      <c r="D14" s="13" t="s">
        <v>7</v>
      </c>
      <c r="E14" s="14" t="s">
        <v>8</v>
      </c>
      <c r="F14" s="14"/>
      <c r="G14" s="15"/>
      <c r="H14" s="16" t="s">
        <v>9</v>
      </c>
      <c r="I14" s="17"/>
      <c r="J14" s="14" t="s">
        <v>8</v>
      </c>
      <c r="K14" s="18"/>
    </row>
    <row r="15" spans="1:13" s="6" customFormat="1" ht="21.95" customHeight="1" x14ac:dyDescent="0.25">
      <c r="A15" s="20" t="s">
        <v>10</v>
      </c>
      <c r="B15" s="21"/>
      <c r="C15" s="22"/>
      <c r="D15" s="23">
        <f>+D16+D22</f>
        <v>158888508</v>
      </c>
      <c r="E15" s="23">
        <f>+E16+E22</f>
        <v>60072017.409999996</v>
      </c>
      <c r="F15" s="24">
        <f t="shared" ref="F15:F22" si="0">+E15/D15</f>
        <v>0.3780765403750912</v>
      </c>
      <c r="G15" s="25"/>
      <c r="H15" s="26">
        <f>+H16+H22</f>
        <v>70968661</v>
      </c>
      <c r="I15" s="27">
        <f t="shared" ref="I15:I22" si="1">+H15/D15</f>
        <v>0.44665697911896812</v>
      </c>
      <c r="J15" s="28">
        <f t="shared" ref="J15:J16" si="2">+E15</f>
        <v>60072017.409999996</v>
      </c>
      <c r="K15" s="29">
        <f>+J15/H15</f>
        <v>0.84645837421111825</v>
      </c>
      <c r="M15" s="30"/>
    </row>
    <row r="16" spans="1:13" s="40" customFormat="1" ht="18" customHeight="1" x14ac:dyDescent="0.25">
      <c r="A16" s="31" t="s">
        <v>11</v>
      </c>
      <c r="B16" s="32"/>
      <c r="C16" s="32"/>
      <c r="D16" s="33">
        <f>SUM(D17:D21)</f>
        <v>153721376</v>
      </c>
      <c r="E16" s="33">
        <f>SUM(E17:E21)</f>
        <v>59018924.449999996</v>
      </c>
      <c r="F16" s="34">
        <f t="shared" si="0"/>
        <v>0.38393440122471967</v>
      </c>
      <c r="G16" s="35"/>
      <c r="H16" s="36">
        <f>SUM(H17:H21)</f>
        <v>67549583</v>
      </c>
      <c r="I16" s="37">
        <f>+H16/D16</f>
        <v>0.43942869077622621</v>
      </c>
      <c r="J16" s="38">
        <f t="shared" si="2"/>
        <v>59018924.449999996</v>
      </c>
      <c r="K16" s="39">
        <f t="shared" ref="K16:K22" si="3">+J16/H16</f>
        <v>0.87371263935115628</v>
      </c>
    </row>
    <row r="17" spans="1:12" s="51" customFormat="1" ht="15" customHeight="1" x14ac:dyDescent="0.25">
      <c r="A17" s="41"/>
      <c r="B17" s="42" t="s">
        <v>12</v>
      </c>
      <c r="C17" s="43"/>
      <c r="D17" s="44">
        <v>131664974</v>
      </c>
      <c r="E17" s="45">
        <v>52574275.329999998</v>
      </c>
      <c r="F17" s="46">
        <f t="shared" si="0"/>
        <v>0.39930342696911936</v>
      </c>
      <c r="G17" s="47"/>
      <c r="H17" s="48">
        <v>54730574</v>
      </c>
      <c r="I17" s="49">
        <f t="shared" si="1"/>
        <v>0.4156805894329953</v>
      </c>
      <c r="J17" s="45">
        <v>52574275.329999998</v>
      </c>
      <c r="K17" s="50">
        <f t="shared" si="3"/>
        <v>0.96060157033982496</v>
      </c>
    </row>
    <row r="18" spans="1:12" s="51" customFormat="1" ht="17.25" customHeight="1" x14ac:dyDescent="0.25">
      <c r="A18" s="41"/>
      <c r="B18" s="42" t="s">
        <v>13</v>
      </c>
      <c r="C18" s="43"/>
      <c r="D18" s="44">
        <v>17861961</v>
      </c>
      <c r="E18" s="45">
        <v>4318428.2699999996</v>
      </c>
      <c r="F18" s="46">
        <f t="shared" si="0"/>
        <v>0.24176675058242483</v>
      </c>
      <c r="G18" s="47"/>
      <c r="H18" s="48">
        <v>9336655</v>
      </c>
      <c r="I18" s="49">
        <f t="shared" si="1"/>
        <v>0.52271164403505299</v>
      </c>
      <c r="J18" s="45">
        <v>4318428.2699999996</v>
      </c>
      <c r="K18" s="50">
        <f t="shared" si="3"/>
        <v>0.46252413417867527</v>
      </c>
    </row>
    <row r="19" spans="1:12" s="51" customFormat="1" ht="16.5" customHeight="1" x14ac:dyDescent="0.25">
      <c r="A19" s="41"/>
      <c r="B19" s="42" t="s">
        <v>14</v>
      </c>
      <c r="C19" s="43"/>
      <c r="D19" s="44">
        <v>3961734</v>
      </c>
      <c r="E19" s="45">
        <v>1948736.38</v>
      </c>
      <c r="F19" s="46">
        <f t="shared" si="0"/>
        <v>0.49188975837347987</v>
      </c>
      <c r="G19" s="47"/>
      <c r="H19" s="48">
        <v>3254046</v>
      </c>
      <c r="I19" s="49">
        <f t="shared" si="1"/>
        <v>0.82136912776072291</v>
      </c>
      <c r="J19" s="45">
        <v>1948736.38</v>
      </c>
      <c r="K19" s="50">
        <f t="shared" si="3"/>
        <v>0.59886565217578358</v>
      </c>
    </row>
    <row r="20" spans="1:12" s="51" customFormat="1" ht="16.5" customHeight="1" x14ac:dyDescent="0.25">
      <c r="A20" s="41"/>
      <c r="B20" s="42" t="s">
        <v>15</v>
      </c>
      <c r="C20" s="43"/>
      <c r="D20" s="44">
        <v>196024</v>
      </c>
      <c r="E20" s="45">
        <v>161529.56</v>
      </c>
      <c r="F20" s="46">
        <f t="shared" si="0"/>
        <v>0.82402950659102969</v>
      </c>
      <c r="G20" s="47"/>
      <c r="H20" s="48">
        <v>196024</v>
      </c>
      <c r="I20" s="49">
        <f t="shared" si="1"/>
        <v>1</v>
      </c>
      <c r="J20" s="45">
        <v>161529.56</v>
      </c>
      <c r="K20" s="50">
        <f t="shared" si="3"/>
        <v>0.82402950659102969</v>
      </c>
    </row>
    <row r="21" spans="1:12" s="52" customFormat="1" ht="16.5" customHeight="1" x14ac:dyDescent="0.25">
      <c r="A21" s="41"/>
      <c r="B21" s="42" t="s">
        <v>16</v>
      </c>
      <c r="C21" s="43"/>
      <c r="D21" s="44">
        <v>36683</v>
      </c>
      <c r="E21" s="45">
        <v>15954.91</v>
      </c>
      <c r="F21" s="46">
        <f t="shared" si="0"/>
        <v>0.43494016301829186</v>
      </c>
      <c r="G21" s="47"/>
      <c r="H21" s="48">
        <v>32284</v>
      </c>
      <c r="I21" s="49">
        <f t="shared" si="1"/>
        <v>0.88008069132840827</v>
      </c>
      <c r="J21" s="45">
        <v>15954.91</v>
      </c>
      <c r="K21" s="50">
        <f t="shared" si="3"/>
        <v>0.49420486928509477</v>
      </c>
    </row>
    <row r="22" spans="1:12" s="40" customFormat="1" ht="20.100000000000001" customHeight="1" thickBot="1" x14ac:dyDescent="0.3">
      <c r="A22" s="53" t="s">
        <v>17</v>
      </c>
      <c r="B22" s="54"/>
      <c r="C22" s="55"/>
      <c r="D22" s="56">
        <v>5167132</v>
      </c>
      <c r="E22" s="57">
        <v>1053092.96</v>
      </c>
      <c r="F22" s="58">
        <f t="shared" si="0"/>
        <v>0.20380608817425216</v>
      </c>
      <c r="G22" s="59"/>
      <c r="H22" s="60">
        <v>3419078</v>
      </c>
      <c r="I22" s="61">
        <f t="shared" si="1"/>
        <v>0.66169743679859538</v>
      </c>
      <c r="J22" s="56">
        <v>1053092.96</v>
      </c>
      <c r="K22" s="62">
        <f t="shared" si="3"/>
        <v>0.3080049533821691</v>
      </c>
    </row>
    <row r="23" spans="1:12" x14ac:dyDescent="0.25">
      <c r="A23" s="19"/>
      <c r="B23" s="63"/>
      <c r="C23" s="63"/>
    </row>
    <row r="24" spans="1:12" x14ac:dyDescent="0.25">
      <c r="A24" s="64"/>
      <c r="B24" s="65"/>
      <c r="C24" s="65"/>
      <c r="D24" s="66"/>
      <c r="E24" s="66"/>
      <c r="F24" s="66"/>
      <c r="G24" s="67"/>
      <c r="H24" s="67"/>
      <c r="I24" s="68"/>
      <c r="J24" s="68"/>
      <c r="K24" s="68"/>
      <c r="L24" s="68"/>
    </row>
    <row r="25" spans="1:12" x14ac:dyDescent="0.25">
      <c r="A25" s="69"/>
      <c r="B25" s="65"/>
      <c r="C25" s="65"/>
      <c r="D25" s="66"/>
      <c r="E25" s="66"/>
      <c r="F25" s="66"/>
      <c r="G25" s="67"/>
      <c r="H25" s="67"/>
      <c r="I25" s="68"/>
      <c r="J25" s="68"/>
      <c r="K25" s="68"/>
      <c r="L25" s="68"/>
    </row>
  </sheetData>
  <mergeCells count="14">
    <mergeCell ref="B20:C20"/>
    <mergeCell ref="B21:C21"/>
    <mergeCell ref="A12:K12"/>
    <mergeCell ref="H14:I14"/>
    <mergeCell ref="A15:C15"/>
    <mergeCell ref="B17:C17"/>
    <mergeCell ref="B18:C18"/>
    <mergeCell ref="B19:C19"/>
    <mergeCell ref="A5:K5"/>
    <mergeCell ref="A6:K6"/>
    <mergeCell ref="A7:K7"/>
    <mergeCell ref="A9:K9"/>
    <mergeCell ref="A10:K10"/>
    <mergeCell ref="A11:K11"/>
  </mergeCells>
  <printOptions horizontalCentered="1"/>
  <pageMargins left="0.43" right="0.51181102362204722" top="0.55118110236220474" bottom="0.55118110236220474" header="0.31496062992125984" footer="0.31496062992125984"/>
  <pageSetup scale="101"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212 PROCU</vt:lpstr>
      <vt:lpstr>COPIA RAPIDA EJECUCION</vt:lpstr>
      <vt:lpstr>'COPIA RAPIDA EJECUCION'!Área_de_impresión</vt:lpstr>
      <vt:lpstr>'212 PROCU'!Títulos_a_imprimir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Katiuska Masiel Cortez Serrano</dc:creator>
  <cp:lastModifiedBy>Katiuska Masiel Cortez Serrano</cp:lastModifiedBy>
  <cp:lastPrinted>2022-06-02T15:22:46Z</cp:lastPrinted>
  <dcterms:created xsi:type="dcterms:W3CDTF">2022-06-02T15:20:46Z</dcterms:created>
  <dcterms:modified xsi:type="dcterms:W3CDTF">2022-06-02T15:27:18Z</dcterms:modified>
</cp:coreProperties>
</file>