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iuska.cortez.PROCURADURIA\Desktop\EJECUCIÓN 2022\EJECUCIÓN MES A MES\EJECUCIÓN ABRIL 20222\"/>
    </mc:Choice>
  </mc:AlternateContent>
  <bookViews>
    <workbookView xWindow="0" yWindow="0" windowWidth="20490" windowHeight="7650" activeTab="1"/>
  </bookViews>
  <sheets>
    <sheet name="212 PROCU" sheetId="2" r:id="rId1"/>
    <sheet name="COPIA RAPIDA EJECUCION" sheetId="1" r:id="rId2"/>
  </sheets>
  <definedNames>
    <definedName name="_xlnm.Print_Area" localSheetId="1">'COPIA RAPIDA EJECUCION'!$A$1:$K$22</definedName>
    <definedName name="_xlnm.Print_Titles" localSheetId="0">'212 PROCU'!$1:$2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I22" i="1"/>
  <c r="F22" i="1"/>
  <c r="K21" i="1"/>
  <c r="I21" i="1"/>
  <c r="F21" i="1"/>
  <c r="K20" i="1"/>
  <c r="I20" i="1"/>
  <c r="F20" i="1"/>
  <c r="K19" i="1"/>
  <c r="I19" i="1"/>
  <c r="F19" i="1"/>
  <c r="K18" i="1"/>
  <c r="I18" i="1"/>
  <c r="F18" i="1"/>
  <c r="K17" i="1"/>
  <c r="I17" i="1"/>
  <c r="F17" i="1"/>
  <c r="H16" i="1"/>
  <c r="E16" i="1"/>
  <c r="J16" i="1" s="1"/>
  <c r="K16" i="1" s="1"/>
  <c r="D16" i="1"/>
  <c r="D15" i="1" s="1"/>
  <c r="H15" i="1"/>
  <c r="I15" i="1" s="1"/>
  <c r="E15" i="1"/>
  <c r="F15" i="1" s="1"/>
  <c r="J15" i="1" l="1"/>
  <c r="K15" i="1" s="1"/>
  <c r="F16" i="1"/>
  <c r="I16" i="1"/>
</calcChain>
</file>

<file path=xl/sharedStrings.xml><?xml version="1.0" encoding="utf-8"?>
<sst xmlns="http://schemas.openxmlformats.org/spreadsheetml/2006/main" count="178" uniqueCount="161">
  <si>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</si>
  <si>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</si>
  <si>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</si>
  <si>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</si>
  <si>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</si>
  <si>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30 DE ABRIL DE 2022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</si>
  <si>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</si>
  <si>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</si>
  <si>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</si>
  <si>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</si>
  <si>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</si>
  <si>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</si>
  <si>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</si>
  <si>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</si>
  <si>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</si>
  <si>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</si>
  <si>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</si>
  <si>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</si>
  <si>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PROCURADURIA  212 AL 30 DE ABRIL 2022</t>
  </si>
  <si>
    <t>Ley</t>
  </si>
  <si>
    <t>TRASLADOS</t>
  </si>
  <si>
    <t xml:space="preserve"> Presupuesto Modificado</t>
  </si>
  <si>
    <t>Asignación Modificado</t>
  </si>
  <si>
    <t>Ejecución Acumulada</t>
  </si>
  <si>
    <t>Contratos por Ejecutar</t>
  </si>
  <si>
    <t>SALDO DEL BLOQUEO Anual</t>
  </si>
  <si>
    <t>Total de la ejecucicón Presupuestaria</t>
  </si>
  <si>
    <t>Saldo a la Fecha</t>
  </si>
  <si>
    <t>Saldo por Asignar</t>
  </si>
  <si>
    <t>Saldo anual disponible</t>
  </si>
  <si>
    <t>Pagado</t>
  </si>
  <si>
    <t>PARTIDA          DESCRIPCIÓN</t>
  </si>
  <si>
    <t>*** TOTAL</t>
  </si>
  <si>
    <t>**  0  FUNCIONAMIENTO</t>
  </si>
  <si>
    <t>*   0  SERVICIOS PERSONALES</t>
  </si>
  <si>
    <t xml:space="preserve">    001  PERSONAL FIJO</t>
  </si>
  <si>
    <t xml:space="preserve">    011  SOBRESUELDOS POR ANTIGUEDAD</t>
  </si>
  <si>
    <t xml:space="preserve">    012  SOBRESUELDOS POR ZONAS</t>
  </si>
  <si>
    <t xml:space="preserve">    019  OTROS SOBRESUELDOS</t>
  </si>
  <si>
    <t xml:space="preserve">    030  GASTOS DE REPRESENTACIÓN FIJOS</t>
  </si>
  <si>
    <t xml:space="preserve">    040  SOBRETIEMPO</t>
  </si>
  <si>
    <t xml:space="preserve">    050  XIII MES</t>
  </si>
  <si>
    <t xml:space="preserve">    071  CUOTA PATRONAL DE SEGURO SOCIAL</t>
  </si>
  <si>
    <t xml:space="preserve">    072  CUOTA PATRONAL DE SEGURO EDUCATIVO</t>
  </si>
  <si>
    <t xml:space="preserve">    073  CUOTA PATRONAL DE RIESGO PROFESIONAL</t>
  </si>
  <si>
    <t xml:space="preserve">    074  CUOTA PATRONAL PARA EL FONDO COMPLEMENTARIO</t>
  </si>
  <si>
    <t xml:space="preserve">    091  SUELDOS</t>
  </si>
  <si>
    <t xml:space="preserve">    092  SOBRESUELDOS</t>
  </si>
  <si>
    <t xml:space="preserve">    094  GASTOS DE REPRESENTACIÓN FIJO</t>
  </si>
  <si>
    <t xml:space="preserve">    099  CONTRIBUCIONES A LA SEGURIDAD SOCIAL</t>
  </si>
  <si>
    <t>*   1  SERVICIOS NO PERSONALES</t>
  </si>
  <si>
    <t xml:space="preserve">    101  DE EDIFICIOS Y LOCALES</t>
  </si>
  <si>
    <t xml:space="preserve">    103  DE EQUIPO DE OFICINA</t>
  </si>
  <si>
    <t xml:space="preserve">    105  DE EQUIPO DE TRANSPORTE</t>
  </si>
  <si>
    <t xml:space="preserve">    109  OTROS ALQUILERES</t>
  </si>
  <si>
    <t xml:space="preserve">    111  AGUA</t>
  </si>
  <si>
    <t xml:space="preserve">    112  ASEO</t>
  </si>
  <si>
    <t xml:space="preserve">    113  CORREO</t>
  </si>
  <si>
    <t xml:space="preserve">    114  ENERGÍA ELÉCTRICA</t>
  </si>
  <si>
    <t xml:space="preserve">    115  TELECOMUNICACIONES</t>
  </si>
  <si>
    <t xml:space="preserve">    116  SERVICIO DE TRANSMISIÓN DE DATOS</t>
  </si>
  <si>
    <t xml:space="preserve">    117  SERVICIO DE TELEFONÍA CELULAR</t>
  </si>
  <si>
    <t xml:space="preserve">    120  IMPRESIÓN, ENCUADERNACIÓN Y OTROS</t>
  </si>
  <si>
    <t xml:space="preserve">    131  ANUNCIOS Y AVISOS</t>
  </si>
  <si>
    <t xml:space="preserve">    132  PROMOCIÓN Y PUBLICIDAD</t>
  </si>
  <si>
    <t xml:space="preserve">    141  VIÁTICOS DENTRO DEL PAÍS</t>
  </si>
  <si>
    <t xml:space="preserve">    142  VIÁTICOS EN EL EXTERIOR</t>
  </si>
  <si>
    <t xml:space="preserve">    143  VIÁTICOS A OTRAS PERSONAS</t>
  </si>
  <si>
    <t xml:space="preserve">    151  TRANSPORTE DENTRO DEL PAÍS</t>
  </si>
  <si>
    <t xml:space="preserve">    152  TRANSPORTE DE O PARA EL EXTERIOR</t>
  </si>
  <si>
    <t xml:space="preserve">    153  TRANSPORTE DE OTRAS PERSONAS</t>
  </si>
  <si>
    <t xml:space="preserve">    154  TRANSPORTE DE BIENES</t>
  </si>
  <si>
    <t xml:space="preserve">    164  GASTOS DE SEGUROS</t>
  </si>
  <si>
    <t xml:space="preserve">    165  SERVICIOS COMERCIALES</t>
  </si>
  <si>
    <t xml:space="preserve">    169  OTROS SERVICIOS COMERCIALES Y FINANCIEROS</t>
  </si>
  <si>
    <t xml:space="preserve">    181  MANT. Y REP. DE EDIFICIOS</t>
  </si>
  <si>
    <t xml:space="preserve">    182  MANT. Y REP. DE MAQUINARIAS Y OTROS EQ.</t>
  </si>
  <si>
    <t xml:space="preserve">    184  MANT. Y REP. DE OBRAS</t>
  </si>
  <si>
    <t xml:space="preserve">    185  MANT. Y REP. DE EQUIPO DE COMPUTACIÓN</t>
  </si>
  <si>
    <t xml:space="preserve">    189  OTROS MANTENIMIENTOS Y REPARACIONES</t>
  </si>
  <si>
    <t xml:space="preserve">    191  ALQUILERES</t>
  </si>
  <si>
    <t xml:space="preserve">    192  SERVICIOS BÁSICOS</t>
  </si>
  <si>
    <t xml:space="preserve">    193  IMPRESIÓN, ENCUADERNACIÓN Y OTROS</t>
  </si>
  <si>
    <t xml:space="preserve">    194  INFORMACIÓN Y PUBLICIDAD</t>
  </si>
  <si>
    <t xml:space="preserve">    195  VIÁTICOS</t>
  </si>
  <si>
    <t xml:space="preserve">    196  TRANSPORTE DE PERSONAS Y BIENES</t>
  </si>
  <si>
    <t xml:space="preserve">    197  SERVICIOS COMERCIALES Y FINANCIEROS</t>
  </si>
  <si>
    <t xml:space="preserve">    198  CONSULTORÍAS Y SERVICIOS ESPECIALES</t>
  </si>
  <si>
    <t xml:space="preserve">    199  MANTENIMIENTO Y REPARACIÓN</t>
  </si>
  <si>
    <t>*   2  MATERIALES Y SUMINISTROS</t>
  </si>
  <si>
    <t xml:space="preserve">    201  ALIMENTOS PARA CONSUMO HUMANO</t>
  </si>
  <si>
    <t xml:space="preserve">    203  BEBIDAS</t>
  </si>
  <si>
    <t xml:space="preserve">    211  ACABADO TEXTIL</t>
  </si>
  <si>
    <t xml:space="preserve">    212  CALZADO</t>
  </si>
  <si>
    <t xml:space="preserve">    213  HILADOS Y TELAS</t>
  </si>
  <si>
    <t xml:space="preserve">    214  PRENDAS DE VESTIR</t>
  </si>
  <si>
    <t xml:space="preserve">    219  OTROS TEXTILES Y VESTUARIO</t>
  </si>
  <si>
    <t xml:space="preserve">    221  DIÉSEL</t>
  </si>
  <si>
    <t xml:space="preserve">    222  GAS</t>
  </si>
  <si>
    <t xml:space="preserve">    223  GASOLINA</t>
  </si>
  <si>
    <t xml:space="preserve">    224  LUBRICANTES</t>
  </si>
  <si>
    <t xml:space="preserve">    229  OTROS COMBUSTIBLES</t>
  </si>
  <si>
    <t xml:space="preserve">    231  IMPRESOS</t>
  </si>
  <si>
    <t xml:space="preserve">    232  PAPELERÍA</t>
  </si>
  <si>
    <t xml:space="preserve">    239  OTROS PRODUCTOS DE PAPEL Y CARTÓN</t>
  </si>
  <si>
    <t xml:space="preserve">    241  ABONOS Y FERTILIZANTES</t>
  </si>
  <si>
    <t xml:space="preserve">    242  INSECTICIDAS, FUMIGANTES Y OTROS</t>
  </si>
  <si>
    <t xml:space="preserve">    243  PINTURAS, COLORANTES Y TINTES</t>
  </si>
  <si>
    <t xml:space="preserve">    244  PRODUCTOS MEDICINALES Y FARMACÉUTICOS</t>
  </si>
  <si>
    <t xml:space="preserve">    249  OTROS PRODUCTOS QUÍMICOS</t>
  </si>
  <si>
    <t xml:space="preserve">    252  CEMENTO</t>
  </si>
  <si>
    <t xml:space="preserve">    253  MADERA</t>
  </si>
  <si>
    <t xml:space="preserve">    254  MATERIAL DE FONTANERÍA</t>
  </si>
  <si>
    <t xml:space="preserve">    255  MATERIAL ELÉCTRICO</t>
  </si>
  <si>
    <t xml:space="preserve">    256  MATERIAL METÁLICO</t>
  </si>
  <si>
    <t xml:space="preserve">    257  PIEDRA Y ARENA</t>
  </si>
  <si>
    <t xml:space="preserve">    259  OTROS MATERIALES DE CONSTRUCCIÓN</t>
  </si>
  <si>
    <t xml:space="preserve">    261  ARTÍCULOS O PRODUCTOS PARA EVENTOS OFICIALES</t>
  </si>
  <si>
    <t xml:space="preserve">    262  HERRAMIENTAS E INSTRUMENTOS</t>
  </si>
  <si>
    <t xml:space="preserve">    263  MATERIAL Y ARTÍCULOS DE SEGURI</t>
  </si>
  <si>
    <t xml:space="preserve">    265  MATERIALES Y SUMINISTROS DE COMPUTACIÓN</t>
  </si>
  <si>
    <t xml:space="preserve">    269  OTROS PRODUCTOS VARIOS</t>
  </si>
  <si>
    <t xml:space="preserve">    271  ÚTILES DE COCINA Y COMEDOR</t>
  </si>
  <si>
    <t xml:space="preserve">    272  ÚTILES DEPORTIVOS Y RECREATIVOS</t>
  </si>
  <si>
    <t xml:space="preserve">    273  ÚTILES DE ASEO Y LIMPIEZA</t>
  </si>
  <si>
    <t xml:space="preserve">    274  ÚTILES Y MATERIALES MEDICOS, D</t>
  </si>
  <si>
    <t xml:space="preserve">    275  ÚTILES Y MATERIALES DE OFICINA</t>
  </si>
  <si>
    <t xml:space="preserve">    277  INSTRUMENTAL MÉDICO Y QUIRÚRGICO</t>
  </si>
  <si>
    <t xml:space="preserve">    279  OTROS ÚTILES Y MATERIALES</t>
  </si>
  <si>
    <t xml:space="preserve">    280  REPUESTOS</t>
  </si>
  <si>
    <t xml:space="preserve">    291  ALIMENTOS Y BEBIDAS</t>
  </si>
  <si>
    <t xml:space="preserve">    292  TEXTILES Y VESTUARIO</t>
  </si>
  <si>
    <t xml:space="preserve">    293  COMBUSTIBLES Y LUBRICANTES</t>
  </si>
  <si>
    <t xml:space="preserve">    294  PRODUCTOS DE PAPEL Y CARTÓN</t>
  </si>
  <si>
    <t xml:space="preserve">    295  PRODUCTOS QUÍMICOS Y CONEXOS</t>
  </si>
  <si>
    <t xml:space="preserve">    296  MATERIALES PARA CONSTRUCCIÓN Y MANTENIMIENTO</t>
  </si>
  <si>
    <t xml:space="preserve">    297  PRODUCTOS VARIOS</t>
  </si>
  <si>
    <t xml:space="preserve">    298  ÚTILES Y MATERIALES DIVERSOS</t>
  </si>
  <si>
    <t xml:space="preserve">    299  REPUESTOS</t>
  </si>
  <si>
    <t>*   3  MAQUINARIAA, EQUIPO Y SEMOVIENTE</t>
  </si>
  <si>
    <t xml:space="preserve">    301  MAQUINARIA Y EQUIPO DE COMUNICACIONES</t>
  </si>
  <si>
    <t xml:space="preserve">    320  EQUIPO EDUCACIONAL Y RECREATIVO</t>
  </si>
  <si>
    <t xml:space="preserve">    331  EQUIPO MÉDICO Y ODONTOLÓGICO</t>
  </si>
  <si>
    <t xml:space="preserve">    350  MOBILIARIO</t>
  </si>
  <si>
    <t xml:space="preserve">    370  MAQUINARIA Y EQUIPOS VARIOS</t>
  </si>
  <si>
    <t xml:space="preserve">    380  EQUIPO DE COMPUTACIÓN</t>
  </si>
  <si>
    <t xml:space="preserve">    398  MAQUINARIA Y EQUIPOS VARIOS</t>
  </si>
  <si>
    <t>*   6  TRANSFERENCIAS CORRIENTES</t>
  </si>
  <si>
    <t xml:space="preserve">    607  JUBILACIÓN POR FONDO COMPLEMENTARIO</t>
  </si>
  <si>
    <t xml:space="preserve">    609  OTRAS PENSIONES Y JUBILACIONES</t>
  </si>
  <si>
    <t xml:space="preserve">    624  CAPACITACIÓN Y ESTUDIOS</t>
  </si>
  <si>
    <t>**  1  INVERSIÓN</t>
  </si>
  <si>
    <t xml:space="preserve">    004  PERSONAL TRANSITORIO PARA INVERSIONES</t>
  </si>
  <si>
    <t xml:space="preserve">    171  CONSULTORÍAS</t>
  </si>
  <si>
    <t xml:space="preserve">    305  MAQUINARIA Y EQUIPO DE ENERGÍA</t>
  </si>
  <si>
    <t xml:space="preserve">    314  TERRESTRE</t>
  </si>
  <si>
    <t xml:space="preserve">    332  EQUIPO DE LABORATORIOS</t>
  </si>
  <si>
    <t xml:space="preserve">    340  EQUIPO DE OFICINA</t>
  </si>
  <si>
    <t>*   5  CONSTRUCCIONES POR CONTRATO</t>
  </si>
  <si>
    <t xml:space="preserve">    511  EDIFICIOS DE ADMINISTRACIÓN</t>
  </si>
  <si>
    <t xml:space="preserve">    592 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</si>
</sst>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0" fontId="7" fillId="0" borderId="0"/>
    <xf numFmtId="0" fontId="20" fillId="0" borderId="0"/>
  </cellStyleXfs>
  <cellXfs count="89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2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Alignment="1">
      <alignment horizontal="center"/>
    </xf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Continuous" vertical="center" wrapText="1"/>
    </xf>
    <xf numFmtId="0" fontId="5" fillId="2" borderId="0" xfId="1" applyNumberFormat="1" applyFont="1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 wrapText="1"/>
    </xf>
    <xf numFmtId="0" fontId="5" fillId="6" borderId="3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9" fillId="0" borderId="0" xfId="1" applyNumberFormat="1" applyFont="1"/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3" fontId="11" fillId="0" borderId="7" xfId="1" applyNumberFormat="1" applyFont="1" applyFill="1" applyBorder="1" applyAlignment="1">
      <alignment vertical="center"/>
    </xf>
    <xf numFmtId="9" fontId="11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1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1" fillId="2" borderId="11" xfId="1" applyNumberFormat="1" applyFont="1" applyFill="1" applyBorder="1" applyAlignment="1">
      <alignment vertical="center"/>
    </xf>
    <xf numFmtId="9" fontId="11" fillId="0" borderId="12" xfId="2" applyNumberFormat="1" applyFont="1" applyFill="1" applyBorder="1" applyAlignment="1">
      <alignment horizontal="center" vertical="center"/>
    </xf>
    <xf numFmtId="3" fontId="4" fillId="0" borderId="0" xfId="1" applyNumberFormat="1" applyFont="1"/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3" fillId="0" borderId="14" xfId="1" applyNumberFormat="1" applyFont="1" applyFill="1" applyBorder="1" applyAlignment="1">
      <alignment vertical="center"/>
    </xf>
    <xf numFmtId="9" fontId="13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3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3" fillId="2" borderId="10" xfId="1" applyNumberFormat="1" applyFont="1" applyFill="1" applyBorder="1" applyAlignment="1">
      <alignment vertical="center"/>
    </xf>
    <xf numFmtId="9" fontId="13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9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vertical="center"/>
    </xf>
    <xf numFmtId="3" fontId="12" fillId="0" borderId="23" xfId="1" applyNumberFormat="1" applyFont="1" applyFill="1" applyBorder="1" applyAlignment="1">
      <alignment vertical="center"/>
    </xf>
    <xf numFmtId="9" fontId="14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5" fillId="0" borderId="0" xfId="1" applyNumberFormat="1" applyFont="1"/>
    <xf numFmtId="0" fontId="4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1" fillId="0" borderId="0" xfId="1" applyNumberFormat="1" applyAlignment="1">
      <alignment vertical="center"/>
    </xf>
    <xf numFmtId="0" fontId="17" fillId="0" borderId="0" xfId="1" applyNumberFormat="1" applyFont="1" applyAlignment="1">
      <alignment vertical="center"/>
    </xf>
    <xf numFmtId="49" fontId="18" fillId="7" borderId="26" xfId="3" applyNumberFormat="1" applyFont="1" applyFill="1" applyBorder="1" applyAlignment="1">
      <alignment horizontal="left" wrapText="1"/>
    </xf>
    <xf numFmtId="49" fontId="5" fillId="8" borderId="27" xfId="0" applyNumberFormat="1" applyFont="1" applyFill="1" applyBorder="1" applyAlignment="1">
      <alignment horizontal="center"/>
    </xf>
    <xf numFmtId="49" fontId="8" fillId="8" borderId="27" xfId="0" applyNumberFormat="1" applyFont="1" applyFill="1" applyBorder="1" applyAlignment="1">
      <alignment horizontal="center" wrapText="1"/>
    </xf>
    <xf numFmtId="49" fontId="5" fillId="8" borderId="27" xfId="0" applyNumberFormat="1" applyFont="1" applyFill="1" applyBorder="1" applyAlignment="1">
      <alignment horizontal="center" wrapText="1"/>
    </xf>
    <xf numFmtId="49" fontId="19" fillId="8" borderId="26" xfId="3" applyNumberFormat="1" applyFont="1" applyFill="1" applyBorder="1" applyAlignment="1">
      <alignment horizontal="left"/>
    </xf>
    <xf numFmtId="49" fontId="5" fillId="8" borderId="28" xfId="0" applyNumberFormat="1" applyFont="1" applyFill="1" applyBorder="1" applyAlignment="1">
      <alignment horizontal="center"/>
    </xf>
    <xf numFmtId="49" fontId="8" fillId="8" borderId="28" xfId="0" applyNumberFormat="1" applyFont="1" applyFill="1" applyBorder="1" applyAlignment="1">
      <alignment horizontal="center" wrapText="1"/>
    </xf>
    <xf numFmtId="49" fontId="5" fillId="8" borderId="28" xfId="0" applyNumberFormat="1" applyFont="1" applyFill="1" applyBorder="1" applyAlignment="1">
      <alignment horizontal="center" wrapText="1"/>
    </xf>
    <xf numFmtId="49" fontId="4" fillId="9" borderId="26" xfId="4" applyNumberFormat="1" applyFont="1" applyFill="1" applyBorder="1" applyAlignment="1">
      <alignment horizontal="left"/>
    </xf>
    <xf numFmtId="39" fontId="4" fillId="9" borderId="26" xfId="4" applyNumberFormat="1" applyFont="1" applyFill="1" applyBorder="1"/>
    <xf numFmtId="49" fontId="20" fillId="9" borderId="26" xfId="4" applyNumberFormat="1" applyFill="1" applyBorder="1" applyAlignment="1">
      <alignment horizontal="left"/>
    </xf>
    <xf numFmtId="39" fontId="20" fillId="9" borderId="26" xfId="4" applyNumberFormat="1" applyFill="1" applyBorder="1"/>
    <xf numFmtId="49" fontId="20" fillId="8" borderId="26" xfId="4" applyNumberFormat="1" applyFill="1" applyBorder="1" applyAlignment="1">
      <alignment horizontal="left"/>
    </xf>
    <xf numFmtId="39" fontId="20" fillId="8" borderId="26" xfId="4" applyNumberFormat="1" applyFill="1" applyBorder="1"/>
    <xf numFmtId="37" fontId="20" fillId="8" borderId="26" xfId="4" applyNumberFormat="1" applyFill="1" applyBorder="1"/>
    <xf numFmtId="37" fontId="20" fillId="9" borderId="26" xfId="4" applyNumberFormat="1" applyFill="1" applyBorder="1"/>
    <xf numFmtId="49" fontId="20" fillId="7" borderId="26" xfId="4" applyNumberFormat="1" applyFill="1" applyBorder="1" applyAlignment="1">
      <alignment horizontal="left"/>
    </xf>
    <xf numFmtId="39" fontId="20" fillId="7" borderId="26" xfId="4" applyNumberFormat="1" applyFill="1" applyBorder="1"/>
    <xf numFmtId="37" fontId="20" fillId="7" borderId="26" xfId="4" applyNumberFormat="1" applyFill="1" applyBorder="1"/>
  </cellXfs>
  <cellStyles count="5">
    <cellStyle name="Normal" xfId="0" builtinId="0"/>
    <cellStyle name="Normal 2" xfId="1"/>
    <cellStyle name="Normal 2 2" xfId="2"/>
    <cellStyle name="Normal 2 25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57150</xdr:rowOff>
    </xdr:from>
    <xdr:to>
      <xdr:col>5</xdr:col>
      <xdr:colOff>112395</xdr:colOff>
      <xdr:row>3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57150"/>
          <a:ext cx="80772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Normal="100" workbookViewId="0">
      <selection sqref="A1:M2"/>
    </sheetView>
  </sheetViews>
  <sheetFormatPr baseColWidth="10" defaultRowHeight="15" x14ac:dyDescent="0.25"/>
  <cols>
    <col min="1" max="1" width="29.7109375" customWidth="1"/>
    <col min="2" max="2" width="13.5703125" customWidth="1"/>
    <col min="3" max="3" width="13" customWidth="1"/>
    <col min="4" max="4" width="15.5703125" customWidth="1"/>
    <col min="5" max="5" width="14.85546875" customWidth="1"/>
    <col min="6" max="6" width="12.5703125" customWidth="1"/>
    <col min="7" max="8" width="12.85546875" customWidth="1"/>
    <col min="9" max="9" width="13.7109375" customWidth="1"/>
    <col min="10" max="10" width="13.85546875" customWidth="1"/>
    <col min="11" max="11" width="14.5703125" customWidth="1"/>
    <col min="12" max="12" width="13.5703125" customWidth="1"/>
    <col min="13" max="13" width="12.42578125" customWidth="1"/>
  </cols>
  <sheetData>
    <row r="1" spans="1:13" ht="42" customHeight="1" x14ac:dyDescent="0.25">
      <c r="A1" s="70" t="s">
        <v>18</v>
      </c>
      <c r="B1" s="71" t="s">
        <v>19</v>
      </c>
      <c r="C1" s="71" t="s">
        <v>20</v>
      </c>
      <c r="D1" s="72" t="s">
        <v>21</v>
      </c>
      <c r="E1" s="73" t="s">
        <v>22</v>
      </c>
      <c r="F1" s="73" t="s">
        <v>23</v>
      </c>
      <c r="G1" s="73" t="s">
        <v>24</v>
      </c>
      <c r="H1" s="73" t="s">
        <v>25</v>
      </c>
      <c r="I1" s="73" t="s">
        <v>26</v>
      </c>
      <c r="J1" s="73" t="s">
        <v>27</v>
      </c>
      <c r="K1" s="73" t="s">
        <v>28</v>
      </c>
      <c r="L1" s="73" t="s">
        <v>29</v>
      </c>
      <c r="M1" s="73" t="s">
        <v>30</v>
      </c>
    </row>
    <row r="2" spans="1:13" ht="20.25" customHeight="1" x14ac:dyDescent="0.25">
      <c r="A2" s="74" t="s">
        <v>31</v>
      </c>
      <c r="B2" s="75"/>
      <c r="C2" s="75"/>
      <c r="D2" s="76"/>
      <c r="E2" s="77"/>
      <c r="F2" s="77"/>
      <c r="G2" s="77"/>
      <c r="H2" s="77"/>
      <c r="I2" s="77"/>
      <c r="J2" s="77"/>
      <c r="K2" s="77"/>
      <c r="L2" s="77"/>
      <c r="M2" s="77"/>
    </row>
    <row r="3" spans="1:13" x14ac:dyDescent="0.25">
      <c r="A3" s="78" t="s">
        <v>32</v>
      </c>
      <c r="B3" s="79">
        <v>207075698</v>
      </c>
      <c r="C3" s="79">
        <v>-48187190</v>
      </c>
      <c r="D3" s="79">
        <v>158888508</v>
      </c>
      <c r="E3" s="79">
        <v>55912264</v>
      </c>
      <c r="F3" s="79">
        <v>48243235.240000002</v>
      </c>
      <c r="G3" s="79">
        <v>2904650.19</v>
      </c>
      <c r="H3" s="79">
        <v>2177126.7799999998</v>
      </c>
      <c r="I3" s="79">
        <v>53325012.210000001</v>
      </c>
      <c r="J3" s="79">
        <v>5491901.9800000004</v>
      </c>
      <c r="K3" s="79">
        <v>102976244</v>
      </c>
      <c r="L3" s="79">
        <v>105563495.79000001</v>
      </c>
      <c r="M3" s="79">
        <v>42799270.479999997</v>
      </c>
    </row>
    <row r="4" spans="1:13" x14ac:dyDescent="0.25">
      <c r="A4" s="80" t="s">
        <v>33</v>
      </c>
      <c r="B4" s="81">
        <v>200132435</v>
      </c>
      <c r="C4" s="81">
        <v>-46411059</v>
      </c>
      <c r="D4" s="81">
        <v>153721376</v>
      </c>
      <c r="E4" s="81">
        <v>53854709</v>
      </c>
      <c r="F4" s="81">
        <v>47441615.159999996</v>
      </c>
      <c r="G4" s="81">
        <v>2707719.14</v>
      </c>
      <c r="H4" s="81">
        <v>1666991.34</v>
      </c>
      <c r="I4" s="81">
        <v>51816325.640000001</v>
      </c>
      <c r="J4" s="81">
        <v>4746102.5</v>
      </c>
      <c r="K4" s="81">
        <v>99866667</v>
      </c>
      <c r="L4" s="81">
        <v>101905050.36</v>
      </c>
      <c r="M4" s="81">
        <v>42667377.649999999</v>
      </c>
    </row>
    <row r="5" spans="1:13" x14ac:dyDescent="0.25">
      <c r="A5" s="82" t="s">
        <v>34</v>
      </c>
      <c r="B5" s="83">
        <v>172366228</v>
      </c>
      <c r="C5" s="83">
        <v>-40701254</v>
      </c>
      <c r="D5" s="83">
        <v>131664974</v>
      </c>
      <c r="E5" s="83">
        <v>43995057</v>
      </c>
      <c r="F5" s="83">
        <v>42305515.969999999</v>
      </c>
      <c r="G5" s="83">
        <v>0</v>
      </c>
      <c r="H5" s="83">
        <v>2351.79</v>
      </c>
      <c r="I5" s="83">
        <v>42307867.759999998</v>
      </c>
      <c r="J5" s="83">
        <v>1687189.24</v>
      </c>
      <c r="K5" s="83">
        <v>87669917</v>
      </c>
      <c r="L5" s="83">
        <v>89357106.239999995</v>
      </c>
      <c r="M5" s="83">
        <v>40906976.119999997</v>
      </c>
    </row>
    <row r="6" spans="1:13" x14ac:dyDescent="0.25">
      <c r="A6" s="82" t="s">
        <v>35</v>
      </c>
      <c r="B6" s="83">
        <v>113747401</v>
      </c>
      <c r="C6" s="83">
        <v>-22139161</v>
      </c>
      <c r="D6" s="83">
        <v>91608240</v>
      </c>
      <c r="E6" s="83">
        <v>30553596</v>
      </c>
      <c r="F6" s="83">
        <v>30077052.350000001</v>
      </c>
      <c r="G6" s="83">
        <v>0</v>
      </c>
      <c r="H6" s="83">
        <v>1400</v>
      </c>
      <c r="I6" s="83">
        <v>30078452.350000001</v>
      </c>
      <c r="J6" s="83">
        <v>475143.65</v>
      </c>
      <c r="K6" s="83">
        <v>61054644</v>
      </c>
      <c r="L6" s="83">
        <v>61529787.649999999</v>
      </c>
      <c r="M6" s="83">
        <v>30076279.809999999</v>
      </c>
    </row>
    <row r="7" spans="1:13" x14ac:dyDescent="0.25">
      <c r="A7" s="82" t="s">
        <v>36</v>
      </c>
      <c r="B7" s="83">
        <v>10310008</v>
      </c>
      <c r="C7" s="83">
        <v>-2378772</v>
      </c>
      <c r="D7" s="83">
        <v>7931236</v>
      </c>
      <c r="E7" s="83">
        <v>2643732</v>
      </c>
      <c r="F7" s="83">
        <v>1817316.12</v>
      </c>
      <c r="G7" s="83">
        <v>0</v>
      </c>
      <c r="H7" s="83">
        <v>0</v>
      </c>
      <c r="I7" s="83">
        <v>1817316.12</v>
      </c>
      <c r="J7" s="83">
        <v>826415.88</v>
      </c>
      <c r="K7" s="83">
        <v>5287504</v>
      </c>
      <c r="L7" s="83">
        <v>6113919.8799999999</v>
      </c>
      <c r="M7" s="83">
        <v>1817316.12</v>
      </c>
    </row>
    <row r="8" spans="1:13" x14ac:dyDescent="0.25">
      <c r="A8" s="82" t="s">
        <v>37</v>
      </c>
      <c r="B8" s="83">
        <v>838085</v>
      </c>
      <c r="C8" s="83">
        <v>-290885</v>
      </c>
      <c r="D8" s="83">
        <v>547200</v>
      </c>
      <c r="E8" s="83">
        <v>190100</v>
      </c>
      <c r="F8" s="83">
        <v>178483.24</v>
      </c>
      <c r="G8" s="83">
        <v>0</v>
      </c>
      <c r="H8" s="83">
        <v>1.79</v>
      </c>
      <c r="I8" s="83">
        <v>178485.03</v>
      </c>
      <c r="J8" s="83">
        <v>11614.97</v>
      </c>
      <c r="K8" s="83">
        <v>357100</v>
      </c>
      <c r="L8" s="83">
        <v>368714.97</v>
      </c>
      <c r="M8" s="83">
        <v>178483.24</v>
      </c>
    </row>
    <row r="9" spans="1:13" x14ac:dyDescent="0.25">
      <c r="A9" s="82" t="s">
        <v>38</v>
      </c>
      <c r="B9" s="83">
        <v>10448096</v>
      </c>
      <c r="C9" s="83">
        <v>-7549496</v>
      </c>
      <c r="D9" s="83">
        <v>2898600</v>
      </c>
      <c r="E9" s="83">
        <v>984150</v>
      </c>
      <c r="F9" s="83">
        <v>940470.56</v>
      </c>
      <c r="G9" s="83">
        <v>0</v>
      </c>
      <c r="H9" s="83">
        <v>950</v>
      </c>
      <c r="I9" s="83">
        <v>941420.56</v>
      </c>
      <c r="J9" s="83">
        <v>42729.440000000002</v>
      </c>
      <c r="K9" s="83">
        <v>1914450</v>
      </c>
      <c r="L9" s="83">
        <v>1957179.44</v>
      </c>
      <c r="M9" s="83">
        <v>940470.56</v>
      </c>
    </row>
    <row r="10" spans="1:13" x14ac:dyDescent="0.25">
      <c r="A10" s="82" t="s">
        <v>39</v>
      </c>
      <c r="B10" s="83">
        <v>8589000</v>
      </c>
      <c r="C10" s="83">
        <v>-120000</v>
      </c>
      <c r="D10" s="83">
        <v>8469000</v>
      </c>
      <c r="E10" s="83">
        <v>2823000</v>
      </c>
      <c r="F10" s="83">
        <v>2744050</v>
      </c>
      <c r="G10" s="83">
        <v>0</v>
      </c>
      <c r="H10" s="83">
        <v>0</v>
      </c>
      <c r="I10" s="83">
        <v>2744050</v>
      </c>
      <c r="J10" s="83">
        <v>78950</v>
      </c>
      <c r="K10" s="83">
        <v>5646000</v>
      </c>
      <c r="L10" s="83">
        <v>5724950</v>
      </c>
      <c r="M10" s="83">
        <v>2738500</v>
      </c>
    </row>
    <row r="11" spans="1:13" x14ac:dyDescent="0.25">
      <c r="A11" s="82" t="s">
        <v>40</v>
      </c>
      <c r="B11" s="83">
        <v>1973548</v>
      </c>
      <c r="C11" s="83">
        <v>-1973548</v>
      </c>
      <c r="D11" s="83">
        <v>0</v>
      </c>
      <c r="E11" s="83">
        <v>0</v>
      </c>
      <c r="F11" s="84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v>0</v>
      </c>
    </row>
    <row r="12" spans="1:13" x14ac:dyDescent="0.25">
      <c r="A12" s="82" t="s">
        <v>41</v>
      </c>
      <c r="B12" s="83">
        <v>3665200</v>
      </c>
      <c r="C12" s="83">
        <v>-827200</v>
      </c>
      <c r="D12" s="83">
        <v>2838000</v>
      </c>
      <c r="E12" s="83">
        <v>946017</v>
      </c>
      <c r="F12" s="83">
        <v>933006.2</v>
      </c>
      <c r="G12" s="83">
        <v>0</v>
      </c>
      <c r="H12" s="83">
        <v>0</v>
      </c>
      <c r="I12" s="83">
        <v>933006.2</v>
      </c>
      <c r="J12" s="83">
        <v>13010.8</v>
      </c>
      <c r="K12" s="83">
        <v>1891983</v>
      </c>
      <c r="L12" s="83">
        <v>1904993.8</v>
      </c>
      <c r="M12" s="83">
        <v>928838.47</v>
      </c>
    </row>
    <row r="13" spans="1:13" x14ac:dyDescent="0.25">
      <c r="A13" s="82" t="s">
        <v>42</v>
      </c>
      <c r="B13" s="83">
        <v>18267546</v>
      </c>
      <c r="C13" s="83">
        <v>-4307590</v>
      </c>
      <c r="D13" s="83">
        <v>13959956</v>
      </c>
      <c r="E13" s="83">
        <v>4664204</v>
      </c>
      <c r="F13" s="83">
        <v>4480576.37</v>
      </c>
      <c r="G13" s="83">
        <v>0</v>
      </c>
      <c r="H13" s="83">
        <v>0</v>
      </c>
      <c r="I13" s="83">
        <v>4480576.37</v>
      </c>
      <c r="J13" s="83">
        <v>183627.63</v>
      </c>
      <c r="K13" s="83">
        <v>9295752</v>
      </c>
      <c r="L13" s="83">
        <v>9479379.6300000008</v>
      </c>
      <c r="M13" s="83">
        <v>3384126.41</v>
      </c>
    </row>
    <row r="14" spans="1:13" x14ac:dyDescent="0.25">
      <c r="A14" s="82" t="s">
        <v>43</v>
      </c>
      <c r="B14" s="83">
        <v>2059755</v>
      </c>
      <c r="C14" s="83">
        <v>-514772</v>
      </c>
      <c r="D14" s="83">
        <v>1544983</v>
      </c>
      <c r="E14" s="83">
        <v>524831</v>
      </c>
      <c r="F14" s="83">
        <v>495199.83</v>
      </c>
      <c r="G14" s="83">
        <v>0</v>
      </c>
      <c r="H14" s="83">
        <v>0</v>
      </c>
      <c r="I14" s="83">
        <v>495199.83</v>
      </c>
      <c r="J14" s="83">
        <v>29631.17</v>
      </c>
      <c r="K14" s="83">
        <v>1020152</v>
      </c>
      <c r="L14" s="83">
        <v>1049783.17</v>
      </c>
      <c r="M14" s="83">
        <v>371361.25</v>
      </c>
    </row>
    <row r="15" spans="1:13" x14ac:dyDescent="0.25">
      <c r="A15" s="82" t="s">
        <v>44</v>
      </c>
      <c r="B15" s="83">
        <v>2061555</v>
      </c>
      <c r="C15" s="83">
        <v>-516572</v>
      </c>
      <c r="D15" s="83">
        <v>1544983</v>
      </c>
      <c r="E15" s="83">
        <v>546331</v>
      </c>
      <c r="F15" s="83">
        <v>536360.57999999996</v>
      </c>
      <c r="G15" s="83">
        <v>0</v>
      </c>
      <c r="H15" s="83">
        <v>0</v>
      </c>
      <c r="I15" s="83">
        <v>536360.57999999996</v>
      </c>
      <c r="J15" s="83">
        <v>9970.42</v>
      </c>
      <c r="K15" s="83">
        <v>998652</v>
      </c>
      <c r="L15" s="83">
        <v>1008622.42</v>
      </c>
      <c r="M15" s="83">
        <v>402156.25</v>
      </c>
    </row>
    <row r="16" spans="1:13" x14ac:dyDescent="0.25">
      <c r="A16" s="82" t="s">
        <v>45</v>
      </c>
      <c r="B16" s="83">
        <v>406034</v>
      </c>
      <c r="C16" s="83">
        <v>-97034</v>
      </c>
      <c r="D16" s="83">
        <v>309000</v>
      </c>
      <c r="E16" s="83">
        <v>105320</v>
      </c>
      <c r="F16" s="83">
        <v>92995.4</v>
      </c>
      <c r="G16" s="83">
        <v>0</v>
      </c>
      <c r="H16" s="83">
        <v>0</v>
      </c>
      <c r="I16" s="83">
        <v>92995.4</v>
      </c>
      <c r="J16" s="83">
        <v>12324.6</v>
      </c>
      <c r="K16" s="83">
        <v>203680</v>
      </c>
      <c r="L16" s="83">
        <v>216004.6</v>
      </c>
      <c r="M16" s="83">
        <v>69444.009999999995</v>
      </c>
    </row>
    <row r="17" spans="1:13" x14ac:dyDescent="0.25">
      <c r="A17" s="82" t="s">
        <v>46</v>
      </c>
      <c r="B17" s="84">
        <v>0</v>
      </c>
      <c r="C17" s="83">
        <v>9560</v>
      </c>
      <c r="D17" s="83">
        <v>9560</v>
      </c>
      <c r="E17" s="83">
        <v>9560</v>
      </c>
      <c r="F17" s="83">
        <v>6403.78</v>
      </c>
      <c r="G17" s="83">
        <v>0</v>
      </c>
      <c r="H17" s="83">
        <v>0</v>
      </c>
      <c r="I17" s="83">
        <v>6403.78</v>
      </c>
      <c r="J17" s="83">
        <v>3156.22</v>
      </c>
      <c r="K17" s="83">
        <v>0</v>
      </c>
      <c r="L17" s="83">
        <v>3156.22</v>
      </c>
      <c r="M17" s="84">
        <v>0</v>
      </c>
    </row>
    <row r="18" spans="1:13" x14ac:dyDescent="0.25">
      <c r="A18" s="82" t="s">
        <v>47</v>
      </c>
      <c r="B18" s="84">
        <v>0</v>
      </c>
      <c r="C18" s="83">
        <v>786</v>
      </c>
      <c r="D18" s="83">
        <v>786</v>
      </c>
      <c r="E18" s="83">
        <v>786</v>
      </c>
      <c r="F18" s="83">
        <v>680</v>
      </c>
      <c r="G18" s="83">
        <v>0</v>
      </c>
      <c r="H18" s="83">
        <v>0</v>
      </c>
      <c r="I18" s="83">
        <v>680</v>
      </c>
      <c r="J18" s="83">
        <v>106</v>
      </c>
      <c r="K18" s="83">
        <v>0</v>
      </c>
      <c r="L18" s="83">
        <v>106</v>
      </c>
      <c r="M18" s="84">
        <v>0</v>
      </c>
    </row>
    <row r="19" spans="1:13" x14ac:dyDescent="0.25">
      <c r="A19" s="82" t="s">
        <v>48</v>
      </c>
      <c r="B19" s="84">
        <v>0</v>
      </c>
      <c r="C19" s="83">
        <v>1820</v>
      </c>
      <c r="D19" s="83">
        <v>1820</v>
      </c>
      <c r="E19" s="83">
        <v>1820</v>
      </c>
      <c r="F19" s="83">
        <v>1600</v>
      </c>
      <c r="G19" s="83">
        <v>0</v>
      </c>
      <c r="H19" s="83">
        <v>0</v>
      </c>
      <c r="I19" s="83">
        <v>1600</v>
      </c>
      <c r="J19" s="83">
        <v>220</v>
      </c>
      <c r="K19" s="83">
        <v>0</v>
      </c>
      <c r="L19" s="83">
        <v>220</v>
      </c>
      <c r="M19" s="84">
        <v>0</v>
      </c>
    </row>
    <row r="20" spans="1:13" x14ac:dyDescent="0.25">
      <c r="A20" s="82" t="s">
        <v>49</v>
      </c>
      <c r="B20" s="84">
        <v>0</v>
      </c>
      <c r="C20" s="83">
        <v>1610</v>
      </c>
      <c r="D20" s="83">
        <v>1610</v>
      </c>
      <c r="E20" s="83">
        <v>1610</v>
      </c>
      <c r="F20" s="83">
        <v>1321.54</v>
      </c>
      <c r="G20" s="83">
        <v>0</v>
      </c>
      <c r="H20" s="83">
        <v>0</v>
      </c>
      <c r="I20" s="83">
        <v>1321.54</v>
      </c>
      <c r="J20" s="83">
        <v>288.45999999999998</v>
      </c>
      <c r="K20" s="83">
        <v>0</v>
      </c>
      <c r="L20" s="83">
        <v>288.45999999999998</v>
      </c>
      <c r="M20" s="84">
        <v>0</v>
      </c>
    </row>
    <row r="21" spans="1:13" x14ac:dyDescent="0.25">
      <c r="A21" s="80" t="s">
        <v>50</v>
      </c>
      <c r="B21" s="81">
        <v>22323099</v>
      </c>
      <c r="C21" s="81">
        <v>-4246587</v>
      </c>
      <c r="D21" s="81">
        <v>18076512</v>
      </c>
      <c r="E21" s="81">
        <v>7027626</v>
      </c>
      <c r="F21" s="81">
        <v>3460953.61</v>
      </c>
      <c r="G21" s="81">
        <v>2707719.14</v>
      </c>
      <c r="H21" s="81">
        <v>1644070.76</v>
      </c>
      <c r="I21" s="81">
        <v>7812743.5099999998</v>
      </c>
      <c r="J21" s="81">
        <v>1922601.63</v>
      </c>
      <c r="K21" s="81">
        <v>11048886</v>
      </c>
      <c r="L21" s="81">
        <v>10263768.49</v>
      </c>
      <c r="M21" s="81">
        <v>1113628.93</v>
      </c>
    </row>
    <row r="22" spans="1:13" x14ac:dyDescent="0.25">
      <c r="A22" s="82" t="s">
        <v>51</v>
      </c>
      <c r="B22" s="83">
        <v>7141671</v>
      </c>
      <c r="C22" s="83">
        <v>-1071989</v>
      </c>
      <c r="D22" s="83">
        <v>6069682</v>
      </c>
      <c r="E22" s="83">
        <v>2506752</v>
      </c>
      <c r="F22" s="83">
        <v>803534.88</v>
      </c>
      <c r="G22" s="83">
        <v>2551244.08</v>
      </c>
      <c r="H22" s="83">
        <v>1478849.41</v>
      </c>
      <c r="I22" s="83">
        <v>4833628.37</v>
      </c>
      <c r="J22" s="83">
        <v>224367.71</v>
      </c>
      <c r="K22" s="83">
        <v>3562930</v>
      </c>
      <c r="L22" s="83">
        <v>1236053.6299999999</v>
      </c>
      <c r="M22" s="83">
        <v>353252.78</v>
      </c>
    </row>
    <row r="23" spans="1:13" x14ac:dyDescent="0.25">
      <c r="A23" s="82" t="s">
        <v>52</v>
      </c>
      <c r="B23" s="83">
        <v>215000</v>
      </c>
      <c r="C23" s="83">
        <v>-117005</v>
      </c>
      <c r="D23" s="83">
        <v>97995</v>
      </c>
      <c r="E23" s="83">
        <v>97995</v>
      </c>
      <c r="F23" s="83">
        <v>97994.880000000005</v>
      </c>
      <c r="G23" s="83">
        <v>0</v>
      </c>
      <c r="H23" s="83">
        <v>0</v>
      </c>
      <c r="I23" s="83">
        <v>97994.880000000005</v>
      </c>
      <c r="J23" s="83">
        <v>0.12</v>
      </c>
      <c r="K23" s="83">
        <v>0</v>
      </c>
      <c r="L23" s="83">
        <v>0.12</v>
      </c>
      <c r="M23" s="84">
        <v>0</v>
      </c>
    </row>
    <row r="24" spans="1:13" x14ac:dyDescent="0.25">
      <c r="A24" s="82" t="s">
        <v>53</v>
      </c>
      <c r="B24" s="83">
        <v>14000</v>
      </c>
      <c r="C24" s="83">
        <v>-4841</v>
      </c>
      <c r="D24" s="83">
        <v>9159</v>
      </c>
      <c r="E24" s="83">
        <v>9159</v>
      </c>
      <c r="F24" s="84">
        <v>0</v>
      </c>
      <c r="G24" s="83">
        <v>0</v>
      </c>
      <c r="H24" s="83">
        <v>0</v>
      </c>
      <c r="I24" s="83">
        <v>0</v>
      </c>
      <c r="J24" s="83">
        <v>9159</v>
      </c>
      <c r="K24" s="83">
        <v>0</v>
      </c>
      <c r="L24" s="83">
        <v>9159</v>
      </c>
      <c r="M24" s="84">
        <v>0</v>
      </c>
    </row>
    <row r="25" spans="1:13" x14ac:dyDescent="0.25">
      <c r="A25" s="82" t="s">
        <v>54</v>
      </c>
      <c r="B25" s="83">
        <v>94005</v>
      </c>
      <c r="C25" s="83">
        <v>200</v>
      </c>
      <c r="D25" s="83">
        <v>94205</v>
      </c>
      <c r="E25" s="83">
        <v>66205</v>
      </c>
      <c r="F25" s="83">
        <v>54289.16</v>
      </c>
      <c r="G25" s="83">
        <v>0</v>
      </c>
      <c r="H25" s="83">
        <v>1381.71</v>
      </c>
      <c r="I25" s="83">
        <v>55670.87</v>
      </c>
      <c r="J25" s="83">
        <v>10534.13</v>
      </c>
      <c r="K25" s="83">
        <v>28000</v>
      </c>
      <c r="L25" s="83">
        <v>38534.129999999997</v>
      </c>
      <c r="M25" s="83">
        <v>32461.93</v>
      </c>
    </row>
    <row r="26" spans="1:13" x14ac:dyDescent="0.25">
      <c r="A26" s="82" t="s">
        <v>55</v>
      </c>
      <c r="B26" s="83">
        <v>22393</v>
      </c>
      <c r="C26" s="83">
        <v>-7554</v>
      </c>
      <c r="D26" s="83">
        <v>14839</v>
      </c>
      <c r="E26" s="83">
        <v>8439</v>
      </c>
      <c r="F26" s="83">
        <v>5938.93</v>
      </c>
      <c r="G26" s="83">
        <v>0</v>
      </c>
      <c r="H26" s="83">
        <v>0</v>
      </c>
      <c r="I26" s="83">
        <v>5938.93</v>
      </c>
      <c r="J26" s="83">
        <v>2500.0700000000002</v>
      </c>
      <c r="K26" s="83">
        <v>6400</v>
      </c>
      <c r="L26" s="83">
        <v>8900.07</v>
      </c>
      <c r="M26" s="83">
        <v>2194.1</v>
      </c>
    </row>
    <row r="27" spans="1:13" x14ac:dyDescent="0.25">
      <c r="A27" s="82" t="s">
        <v>56</v>
      </c>
      <c r="B27" s="83">
        <v>111629</v>
      </c>
      <c r="C27" s="83">
        <v>-92315</v>
      </c>
      <c r="D27" s="83">
        <v>19314</v>
      </c>
      <c r="E27" s="83">
        <v>6591</v>
      </c>
      <c r="F27" s="83">
        <v>1592.94</v>
      </c>
      <c r="G27" s="83">
        <v>0</v>
      </c>
      <c r="H27" s="83">
        <v>0</v>
      </c>
      <c r="I27" s="83">
        <v>1592.94</v>
      </c>
      <c r="J27" s="83">
        <v>4998.0600000000004</v>
      </c>
      <c r="K27" s="83">
        <v>12723</v>
      </c>
      <c r="L27" s="83">
        <v>17721.060000000001</v>
      </c>
      <c r="M27" s="83">
        <v>600.19000000000005</v>
      </c>
    </row>
    <row r="28" spans="1:13" x14ac:dyDescent="0.25">
      <c r="A28" s="82" t="s">
        <v>57</v>
      </c>
      <c r="B28" s="83">
        <v>3312</v>
      </c>
      <c r="C28" s="83">
        <v>5000</v>
      </c>
      <c r="D28" s="83">
        <v>8312</v>
      </c>
      <c r="E28" s="83">
        <v>8312</v>
      </c>
      <c r="F28" s="83">
        <v>513.95000000000005</v>
      </c>
      <c r="G28" s="83">
        <v>0</v>
      </c>
      <c r="H28" s="83">
        <v>0</v>
      </c>
      <c r="I28" s="83">
        <v>513.95000000000005</v>
      </c>
      <c r="J28" s="83">
        <v>7798.05</v>
      </c>
      <c r="K28" s="83">
        <v>0</v>
      </c>
      <c r="L28" s="83">
        <v>7798.05</v>
      </c>
      <c r="M28" s="83">
        <v>58.1</v>
      </c>
    </row>
    <row r="29" spans="1:13" x14ac:dyDescent="0.25">
      <c r="A29" s="82" t="s">
        <v>58</v>
      </c>
      <c r="B29" s="83">
        <v>2573824</v>
      </c>
      <c r="C29" s="83">
        <v>-1148120</v>
      </c>
      <c r="D29" s="83">
        <v>1425704</v>
      </c>
      <c r="E29" s="83">
        <v>634825</v>
      </c>
      <c r="F29" s="83">
        <v>634491.75</v>
      </c>
      <c r="G29" s="83">
        <v>0</v>
      </c>
      <c r="H29" s="83">
        <v>0</v>
      </c>
      <c r="I29" s="83">
        <v>634491.75</v>
      </c>
      <c r="J29" s="83">
        <v>333.25</v>
      </c>
      <c r="K29" s="83">
        <v>790879</v>
      </c>
      <c r="L29" s="83">
        <v>791212.25</v>
      </c>
      <c r="M29" s="83">
        <v>161688.18</v>
      </c>
    </row>
    <row r="30" spans="1:13" x14ac:dyDescent="0.25">
      <c r="A30" s="82" t="s">
        <v>59</v>
      </c>
      <c r="B30" s="83">
        <v>436813</v>
      </c>
      <c r="C30" s="83">
        <v>-74091</v>
      </c>
      <c r="D30" s="83">
        <v>362722</v>
      </c>
      <c r="E30" s="83">
        <v>104024</v>
      </c>
      <c r="F30" s="83">
        <v>82735.89</v>
      </c>
      <c r="G30" s="83">
        <v>0</v>
      </c>
      <c r="H30" s="83">
        <v>0</v>
      </c>
      <c r="I30" s="83">
        <v>82735.89</v>
      </c>
      <c r="J30" s="83">
        <v>21288.11</v>
      </c>
      <c r="K30" s="83">
        <v>258698</v>
      </c>
      <c r="L30" s="83">
        <v>279986.11</v>
      </c>
      <c r="M30" s="84">
        <v>0</v>
      </c>
    </row>
    <row r="31" spans="1:13" x14ac:dyDescent="0.25">
      <c r="A31" s="82" t="s">
        <v>60</v>
      </c>
      <c r="B31" s="83">
        <v>1330058</v>
      </c>
      <c r="C31" s="83">
        <v>-183000</v>
      </c>
      <c r="D31" s="83">
        <v>1147058</v>
      </c>
      <c r="E31" s="83">
        <v>441836</v>
      </c>
      <c r="F31" s="83">
        <v>1477.24</v>
      </c>
      <c r="G31" s="83">
        <v>0</v>
      </c>
      <c r="H31" s="83">
        <v>0</v>
      </c>
      <c r="I31" s="83">
        <v>1477.24</v>
      </c>
      <c r="J31" s="83">
        <v>440358.76</v>
      </c>
      <c r="K31" s="83">
        <v>705222</v>
      </c>
      <c r="L31" s="83">
        <v>1145580.76</v>
      </c>
      <c r="M31" s="83">
        <v>642</v>
      </c>
    </row>
    <row r="32" spans="1:13" x14ac:dyDescent="0.25">
      <c r="A32" s="82" t="s">
        <v>61</v>
      </c>
      <c r="B32" s="83">
        <v>65000</v>
      </c>
      <c r="C32" s="83">
        <v>-5000</v>
      </c>
      <c r="D32" s="83">
        <v>60000</v>
      </c>
      <c r="E32" s="83">
        <v>60000</v>
      </c>
      <c r="F32" s="83">
        <v>27006.799999999999</v>
      </c>
      <c r="G32" s="83">
        <v>0</v>
      </c>
      <c r="H32" s="83">
        <v>0</v>
      </c>
      <c r="I32" s="83">
        <v>27006.799999999999</v>
      </c>
      <c r="J32" s="83">
        <v>32993.199999999997</v>
      </c>
      <c r="K32" s="83">
        <v>0</v>
      </c>
      <c r="L32" s="83">
        <v>32993.199999999997</v>
      </c>
      <c r="M32" s="84">
        <v>0</v>
      </c>
    </row>
    <row r="33" spans="1:13" x14ac:dyDescent="0.25">
      <c r="A33" s="82" t="s">
        <v>62</v>
      </c>
      <c r="B33" s="83">
        <v>1036</v>
      </c>
      <c r="C33" s="83">
        <v>1020</v>
      </c>
      <c r="D33" s="83">
        <v>2056</v>
      </c>
      <c r="E33" s="83">
        <v>2056</v>
      </c>
      <c r="F33" s="83">
        <v>928.49</v>
      </c>
      <c r="G33" s="83">
        <v>0</v>
      </c>
      <c r="H33" s="83">
        <v>105.05</v>
      </c>
      <c r="I33" s="83">
        <v>1033.54</v>
      </c>
      <c r="J33" s="83">
        <v>1022.46</v>
      </c>
      <c r="K33" s="83">
        <v>0</v>
      </c>
      <c r="L33" s="83">
        <v>1022.46</v>
      </c>
      <c r="M33" s="83">
        <v>587</v>
      </c>
    </row>
    <row r="34" spans="1:13" x14ac:dyDescent="0.25">
      <c r="A34" s="82" t="s">
        <v>63</v>
      </c>
      <c r="B34" s="83">
        <v>3310</v>
      </c>
      <c r="C34" s="83">
        <v>0</v>
      </c>
      <c r="D34" s="83">
        <v>3310</v>
      </c>
      <c r="E34" s="83">
        <v>3310</v>
      </c>
      <c r="F34" s="83">
        <v>212.14</v>
      </c>
      <c r="G34" s="83">
        <v>0</v>
      </c>
      <c r="H34" s="83">
        <v>0</v>
      </c>
      <c r="I34" s="83">
        <v>212.14</v>
      </c>
      <c r="J34" s="83">
        <v>3097.86</v>
      </c>
      <c r="K34" s="83">
        <v>0</v>
      </c>
      <c r="L34" s="83">
        <v>3097.86</v>
      </c>
      <c r="M34" s="83">
        <v>152.13999999999999</v>
      </c>
    </row>
    <row r="35" spans="1:13" x14ac:dyDescent="0.25">
      <c r="A35" s="82" t="s">
        <v>64</v>
      </c>
      <c r="B35" s="83">
        <v>1690</v>
      </c>
      <c r="C35" s="83">
        <v>0</v>
      </c>
      <c r="D35" s="83">
        <v>1690</v>
      </c>
      <c r="E35" s="83">
        <v>1690</v>
      </c>
      <c r="F35" s="84">
        <v>0</v>
      </c>
      <c r="G35" s="83">
        <v>0</v>
      </c>
      <c r="H35" s="83">
        <v>0</v>
      </c>
      <c r="I35" s="83">
        <v>0</v>
      </c>
      <c r="J35" s="83">
        <v>1690</v>
      </c>
      <c r="K35" s="83">
        <v>0</v>
      </c>
      <c r="L35" s="83">
        <v>1690</v>
      </c>
      <c r="M35" s="84">
        <v>0</v>
      </c>
    </row>
    <row r="36" spans="1:13" x14ac:dyDescent="0.25">
      <c r="A36" s="82" t="s">
        <v>65</v>
      </c>
      <c r="B36" s="83">
        <v>1255000</v>
      </c>
      <c r="C36" s="83">
        <v>-277714</v>
      </c>
      <c r="D36" s="83">
        <v>977286</v>
      </c>
      <c r="E36" s="83">
        <v>416034</v>
      </c>
      <c r="F36" s="83">
        <v>298615</v>
      </c>
      <c r="G36" s="83">
        <v>0</v>
      </c>
      <c r="H36" s="83">
        <v>2371.75</v>
      </c>
      <c r="I36" s="83">
        <v>300986.75</v>
      </c>
      <c r="J36" s="83">
        <v>115047.25</v>
      </c>
      <c r="K36" s="83">
        <v>561252</v>
      </c>
      <c r="L36" s="83">
        <v>676299.25</v>
      </c>
      <c r="M36" s="83">
        <v>240737.73</v>
      </c>
    </row>
    <row r="37" spans="1:13" x14ac:dyDescent="0.25">
      <c r="A37" s="82" t="s">
        <v>66</v>
      </c>
      <c r="B37" s="83">
        <v>251045</v>
      </c>
      <c r="C37" s="83">
        <v>-65000</v>
      </c>
      <c r="D37" s="83">
        <v>186045</v>
      </c>
      <c r="E37" s="83">
        <v>50000</v>
      </c>
      <c r="F37" s="83">
        <v>6000</v>
      </c>
      <c r="G37" s="83">
        <v>0</v>
      </c>
      <c r="H37" s="83">
        <v>0</v>
      </c>
      <c r="I37" s="83">
        <v>6000</v>
      </c>
      <c r="J37" s="83">
        <v>44000</v>
      </c>
      <c r="K37" s="83">
        <v>136045</v>
      </c>
      <c r="L37" s="83">
        <v>180045</v>
      </c>
      <c r="M37" s="83">
        <v>5400</v>
      </c>
    </row>
    <row r="38" spans="1:13" x14ac:dyDescent="0.25">
      <c r="A38" s="82" t="s">
        <v>67</v>
      </c>
      <c r="B38" s="83">
        <v>7600</v>
      </c>
      <c r="C38" s="83">
        <v>0</v>
      </c>
      <c r="D38" s="83">
        <v>7600</v>
      </c>
      <c r="E38" s="83">
        <v>7600</v>
      </c>
      <c r="F38" s="83">
        <v>583.01</v>
      </c>
      <c r="G38" s="83">
        <v>0</v>
      </c>
      <c r="H38" s="83">
        <v>0</v>
      </c>
      <c r="I38" s="83">
        <v>583.01</v>
      </c>
      <c r="J38" s="83">
        <v>7016.99</v>
      </c>
      <c r="K38" s="83">
        <v>0</v>
      </c>
      <c r="L38" s="83">
        <v>7016.99</v>
      </c>
      <c r="M38" s="83">
        <v>397</v>
      </c>
    </row>
    <row r="39" spans="1:13" x14ac:dyDescent="0.25">
      <c r="A39" s="82" t="s">
        <v>68</v>
      </c>
      <c r="B39" s="83">
        <v>101345</v>
      </c>
      <c r="C39" s="83">
        <v>-13500</v>
      </c>
      <c r="D39" s="83">
        <v>87845</v>
      </c>
      <c r="E39" s="83">
        <v>74810</v>
      </c>
      <c r="F39" s="83">
        <v>17026.310000000001</v>
      </c>
      <c r="G39" s="83">
        <v>0</v>
      </c>
      <c r="H39" s="83">
        <v>327.7</v>
      </c>
      <c r="I39" s="83">
        <v>17354.009999999998</v>
      </c>
      <c r="J39" s="83">
        <v>57455.99</v>
      </c>
      <c r="K39" s="83">
        <v>13035</v>
      </c>
      <c r="L39" s="83">
        <v>70490.990000000005</v>
      </c>
      <c r="M39" s="83">
        <v>11941.76</v>
      </c>
    </row>
    <row r="40" spans="1:13" x14ac:dyDescent="0.25">
      <c r="A40" s="82" t="s">
        <v>69</v>
      </c>
      <c r="B40" s="83">
        <v>85255</v>
      </c>
      <c r="C40" s="83">
        <v>-32000</v>
      </c>
      <c r="D40" s="83">
        <v>53255</v>
      </c>
      <c r="E40" s="83">
        <v>49923</v>
      </c>
      <c r="F40" s="83">
        <v>8381</v>
      </c>
      <c r="G40" s="83">
        <v>0</v>
      </c>
      <c r="H40" s="83">
        <v>0</v>
      </c>
      <c r="I40" s="83">
        <v>8381</v>
      </c>
      <c r="J40" s="83">
        <v>41542</v>
      </c>
      <c r="K40" s="83">
        <v>3332</v>
      </c>
      <c r="L40" s="83">
        <v>44874</v>
      </c>
      <c r="M40" s="83">
        <v>8381</v>
      </c>
    </row>
    <row r="41" spans="1:13" x14ac:dyDescent="0.25">
      <c r="A41" s="82" t="s">
        <v>70</v>
      </c>
      <c r="B41" s="83">
        <v>3200</v>
      </c>
      <c r="C41" s="83">
        <v>5121</v>
      </c>
      <c r="D41" s="83">
        <v>8321</v>
      </c>
      <c r="E41" s="83">
        <v>8321</v>
      </c>
      <c r="F41" s="83">
        <v>5114.3999999999996</v>
      </c>
      <c r="G41" s="83">
        <v>0</v>
      </c>
      <c r="H41" s="83">
        <v>890.4</v>
      </c>
      <c r="I41" s="83">
        <v>6004.8</v>
      </c>
      <c r="J41" s="83">
        <v>2316.1999999999998</v>
      </c>
      <c r="K41" s="83">
        <v>0</v>
      </c>
      <c r="L41" s="83">
        <v>2316.1999999999998</v>
      </c>
      <c r="M41" s="83">
        <v>3324.7</v>
      </c>
    </row>
    <row r="42" spans="1:13" x14ac:dyDescent="0.25">
      <c r="A42" s="82" t="s">
        <v>71</v>
      </c>
      <c r="B42" s="83">
        <v>1350</v>
      </c>
      <c r="C42" s="83">
        <v>3100</v>
      </c>
      <c r="D42" s="83">
        <v>4450</v>
      </c>
      <c r="E42" s="83">
        <v>4450</v>
      </c>
      <c r="F42" s="83">
        <v>1159.1400000000001</v>
      </c>
      <c r="G42" s="83">
        <v>0</v>
      </c>
      <c r="H42" s="83">
        <v>66.95</v>
      </c>
      <c r="I42" s="83">
        <v>1226.0899999999999</v>
      </c>
      <c r="J42" s="83">
        <v>3223.91</v>
      </c>
      <c r="K42" s="83">
        <v>0</v>
      </c>
      <c r="L42" s="83">
        <v>3223.91</v>
      </c>
      <c r="M42" s="83">
        <v>374.15</v>
      </c>
    </row>
    <row r="43" spans="1:13" x14ac:dyDescent="0.25">
      <c r="A43" s="82" t="s">
        <v>72</v>
      </c>
      <c r="B43" s="83">
        <v>3288133</v>
      </c>
      <c r="C43" s="83">
        <v>-616569</v>
      </c>
      <c r="D43" s="83">
        <v>2671564</v>
      </c>
      <c r="E43" s="83">
        <v>262532</v>
      </c>
      <c r="F43" s="83">
        <v>102160.53</v>
      </c>
      <c r="G43" s="83">
        <v>61776.61</v>
      </c>
      <c r="H43" s="83">
        <v>59940.72</v>
      </c>
      <c r="I43" s="83">
        <v>223877.86</v>
      </c>
      <c r="J43" s="83">
        <v>100430.75</v>
      </c>
      <c r="K43" s="83">
        <v>2409032</v>
      </c>
      <c r="L43" s="83">
        <v>2447686.14</v>
      </c>
      <c r="M43" s="84">
        <v>0</v>
      </c>
    </row>
    <row r="44" spans="1:13" x14ac:dyDescent="0.25">
      <c r="A44" s="82" t="s">
        <v>73</v>
      </c>
      <c r="B44" s="83">
        <v>2196120</v>
      </c>
      <c r="C44" s="83">
        <v>-253500</v>
      </c>
      <c r="D44" s="83">
        <v>1942620</v>
      </c>
      <c r="E44" s="83">
        <v>462533</v>
      </c>
      <c r="F44" s="83">
        <v>239944.73</v>
      </c>
      <c r="G44" s="83">
        <v>0</v>
      </c>
      <c r="H44" s="83">
        <v>13269.66</v>
      </c>
      <c r="I44" s="83">
        <v>253214.39</v>
      </c>
      <c r="J44" s="83">
        <v>209318.61</v>
      </c>
      <c r="K44" s="83">
        <v>1480087</v>
      </c>
      <c r="L44" s="83">
        <v>1689405.61</v>
      </c>
      <c r="M44" s="83">
        <v>2534.44</v>
      </c>
    </row>
    <row r="45" spans="1:13" x14ac:dyDescent="0.25">
      <c r="A45" s="82" t="s">
        <v>74</v>
      </c>
      <c r="B45" s="83">
        <v>783900</v>
      </c>
      <c r="C45" s="83">
        <v>-96907</v>
      </c>
      <c r="D45" s="83">
        <v>686993</v>
      </c>
      <c r="E45" s="83">
        <v>293147</v>
      </c>
      <c r="F45" s="83">
        <v>126963.12</v>
      </c>
      <c r="G45" s="83">
        <v>0</v>
      </c>
      <c r="H45" s="83">
        <v>363.56</v>
      </c>
      <c r="I45" s="83">
        <v>127326.68</v>
      </c>
      <c r="J45" s="83">
        <v>165820.32</v>
      </c>
      <c r="K45" s="83">
        <v>393846</v>
      </c>
      <c r="L45" s="83">
        <v>559666.31999999995</v>
      </c>
      <c r="M45" s="83">
        <v>26635.439999999999</v>
      </c>
    </row>
    <row r="46" spans="1:13" x14ac:dyDescent="0.25">
      <c r="A46" s="82" t="s">
        <v>75</v>
      </c>
      <c r="B46" s="83">
        <v>538887</v>
      </c>
      <c r="C46" s="83">
        <v>-22951</v>
      </c>
      <c r="D46" s="83">
        <v>515936</v>
      </c>
      <c r="E46" s="83">
        <v>325141</v>
      </c>
      <c r="F46" s="83">
        <v>120906.23</v>
      </c>
      <c r="G46" s="83">
        <v>5331.04</v>
      </c>
      <c r="H46" s="83">
        <v>12000</v>
      </c>
      <c r="I46" s="83">
        <v>138237.26999999999</v>
      </c>
      <c r="J46" s="83">
        <v>192234.77</v>
      </c>
      <c r="K46" s="83">
        <v>190795</v>
      </c>
      <c r="L46" s="83">
        <v>377698.73</v>
      </c>
      <c r="M46" s="83">
        <v>2764.84</v>
      </c>
    </row>
    <row r="47" spans="1:13" x14ac:dyDescent="0.25">
      <c r="A47" s="82" t="s">
        <v>76</v>
      </c>
      <c r="B47" s="83">
        <v>1127615</v>
      </c>
      <c r="C47" s="83">
        <v>-806795</v>
      </c>
      <c r="D47" s="83">
        <v>320820</v>
      </c>
      <c r="E47" s="83">
        <v>238988</v>
      </c>
      <c r="F47" s="83">
        <v>133026.07999999999</v>
      </c>
      <c r="G47" s="83">
        <v>38413</v>
      </c>
      <c r="H47" s="83">
        <v>3111.3</v>
      </c>
      <c r="I47" s="83">
        <v>174550.38</v>
      </c>
      <c r="J47" s="83">
        <v>102850.62</v>
      </c>
      <c r="K47" s="83">
        <v>81832</v>
      </c>
      <c r="L47" s="83">
        <v>146269.62</v>
      </c>
      <c r="M47" s="83">
        <v>15422.73</v>
      </c>
    </row>
    <row r="48" spans="1:13" x14ac:dyDescent="0.25">
      <c r="A48" s="82" t="s">
        <v>77</v>
      </c>
      <c r="B48" s="84">
        <v>0</v>
      </c>
      <c r="C48" s="83">
        <v>5457</v>
      </c>
      <c r="D48" s="83">
        <v>5457</v>
      </c>
      <c r="E48" s="83">
        <v>5457</v>
      </c>
      <c r="F48" s="83">
        <v>5457</v>
      </c>
      <c r="G48" s="83">
        <v>0</v>
      </c>
      <c r="H48" s="83">
        <v>0</v>
      </c>
      <c r="I48" s="83">
        <v>5457</v>
      </c>
      <c r="J48" s="83">
        <v>0</v>
      </c>
      <c r="K48" s="83">
        <v>0</v>
      </c>
      <c r="L48" s="83">
        <v>0</v>
      </c>
      <c r="M48" s="84">
        <v>0</v>
      </c>
    </row>
    <row r="49" spans="1:13" x14ac:dyDescent="0.25">
      <c r="A49" s="82" t="s">
        <v>78</v>
      </c>
      <c r="B49" s="84">
        <v>0</v>
      </c>
      <c r="C49" s="83">
        <v>1026</v>
      </c>
      <c r="D49" s="83">
        <v>1026</v>
      </c>
      <c r="E49" s="83">
        <v>1026</v>
      </c>
      <c r="F49" s="84">
        <v>0</v>
      </c>
      <c r="G49" s="83">
        <v>0</v>
      </c>
      <c r="H49" s="83">
        <v>1025.01</v>
      </c>
      <c r="I49" s="83">
        <v>1025.01</v>
      </c>
      <c r="J49" s="83">
        <v>0.99</v>
      </c>
      <c r="K49" s="83">
        <v>0</v>
      </c>
      <c r="L49" s="83">
        <v>0.99</v>
      </c>
      <c r="M49" s="84">
        <v>0</v>
      </c>
    </row>
    <row r="50" spans="1:13" x14ac:dyDescent="0.25">
      <c r="A50" s="82" t="s">
        <v>79</v>
      </c>
      <c r="B50" s="83">
        <v>669908</v>
      </c>
      <c r="C50" s="83">
        <v>-88149</v>
      </c>
      <c r="D50" s="83">
        <v>581759</v>
      </c>
      <c r="E50" s="83">
        <v>166981</v>
      </c>
      <c r="F50" s="83">
        <v>98504.59</v>
      </c>
      <c r="G50" s="83">
        <v>0</v>
      </c>
      <c r="H50" s="83">
        <v>537.89</v>
      </c>
      <c r="I50" s="83">
        <v>99042.48</v>
      </c>
      <c r="J50" s="83">
        <v>67938.52</v>
      </c>
      <c r="K50" s="83">
        <v>414778</v>
      </c>
      <c r="L50" s="83">
        <v>482716.52</v>
      </c>
      <c r="M50" s="83">
        <v>694.4</v>
      </c>
    </row>
    <row r="51" spans="1:13" x14ac:dyDescent="0.25">
      <c r="A51" s="82" t="s">
        <v>80</v>
      </c>
      <c r="B51" s="84">
        <v>0</v>
      </c>
      <c r="C51" s="83">
        <v>142979</v>
      </c>
      <c r="D51" s="83">
        <v>142979</v>
      </c>
      <c r="E51" s="83">
        <v>142979</v>
      </c>
      <c r="F51" s="83">
        <v>70306.559999999998</v>
      </c>
      <c r="G51" s="83">
        <v>12840</v>
      </c>
      <c r="H51" s="83">
        <v>59773.47</v>
      </c>
      <c r="I51" s="83">
        <v>142920.03</v>
      </c>
      <c r="J51" s="83">
        <v>12898.97</v>
      </c>
      <c r="K51" s="83">
        <v>0</v>
      </c>
      <c r="L51" s="83">
        <v>58.97</v>
      </c>
      <c r="M51" s="83">
        <v>5431.59</v>
      </c>
    </row>
    <row r="52" spans="1:13" x14ac:dyDescent="0.25">
      <c r="A52" s="82" t="s">
        <v>81</v>
      </c>
      <c r="B52" s="84">
        <v>0</v>
      </c>
      <c r="C52" s="83">
        <v>220760</v>
      </c>
      <c r="D52" s="83">
        <v>220760</v>
      </c>
      <c r="E52" s="83">
        <v>220760</v>
      </c>
      <c r="F52" s="83">
        <v>220739.01</v>
      </c>
      <c r="G52" s="83">
        <v>0</v>
      </c>
      <c r="H52" s="83">
        <v>0</v>
      </c>
      <c r="I52" s="83">
        <v>220739.01</v>
      </c>
      <c r="J52" s="83">
        <v>20.99</v>
      </c>
      <c r="K52" s="83">
        <v>0</v>
      </c>
      <c r="L52" s="83">
        <v>20.99</v>
      </c>
      <c r="M52" s="83">
        <v>194162.95</v>
      </c>
    </row>
    <row r="53" spans="1:13" x14ac:dyDescent="0.25">
      <c r="A53" s="82" t="s">
        <v>82</v>
      </c>
      <c r="B53" s="84">
        <v>0</v>
      </c>
      <c r="C53" s="83">
        <v>125</v>
      </c>
      <c r="D53" s="83">
        <v>125</v>
      </c>
      <c r="E53" s="83">
        <v>125</v>
      </c>
      <c r="F53" s="83">
        <v>78.17</v>
      </c>
      <c r="G53" s="83">
        <v>0</v>
      </c>
      <c r="H53" s="83">
        <v>0</v>
      </c>
      <c r="I53" s="83">
        <v>78.17</v>
      </c>
      <c r="J53" s="83">
        <v>46.83</v>
      </c>
      <c r="K53" s="83">
        <v>0</v>
      </c>
      <c r="L53" s="83">
        <v>46.83</v>
      </c>
      <c r="M53" s="83">
        <v>69.55</v>
      </c>
    </row>
    <row r="54" spans="1:13" x14ac:dyDescent="0.25">
      <c r="A54" s="82" t="s">
        <v>83</v>
      </c>
      <c r="B54" s="84">
        <v>0</v>
      </c>
      <c r="C54" s="83">
        <v>83</v>
      </c>
      <c r="D54" s="83">
        <v>83</v>
      </c>
      <c r="E54" s="83">
        <v>83</v>
      </c>
      <c r="F54" s="83">
        <v>81.94</v>
      </c>
      <c r="G54" s="83">
        <v>0</v>
      </c>
      <c r="H54" s="83">
        <v>0</v>
      </c>
      <c r="I54" s="83">
        <v>81.94</v>
      </c>
      <c r="J54" s="83">
        <v>1.06</v>
      </c>
      <c r="K54" s="83">
        <v>0</v>
      </c>
      <c r="L54" s="83">
        <v>1.06</v>
      </c>
      <c r="M54" s="83">
        <v>81.94</v>
      </c>
    </row>
    <row r="55" spans="1:13" x14ac:dyDescent="0.25">
      <c r="A55" s="82" t="s">
        <v>84</v>
      </c>
      <c r="B55" s="84">
        <v>0</v>
      </c>
      <c r="C55" s="83">
        <v>35252</v>
      </c>
      <c r="D55" s="83">
        <v>35252</v>
      </c>
      <c r="E55" s="83">
        <v>35252</v>
      </c>
      <c r="F55" s="83">
        <v>34263.53</v>
      </c>
      <c r="G55" s="83">
        <v>0</v>
      </c>
      <c r="H55" s="83">
        <v>74.2</v>
      </c>
      <c r="I55" s="83">
        <v>34337.730000000003</v>
      </c>
      <c r="J55" s="83">
        <v>914.27</v>
      </c>
      <c r="K55" s="83">
        <v>0</v>
      </c>
      <c r="L55" s="83">
        <v>914.27</v>
      </c>
      <c r="M55" s="83">
        <v>30969.279999999999</v>
      </c>
    </row>
    <row r="56" spans="1:13" x14ac:dyDescent="0.25">
      <c r="A56" s="82" t="s">
        <v>85</v>
      </c>
      <c r="B56" s="84">
        <v>0</v>
      </c>
      <c r="C56" s="83">
        <v>9488</v>
      </c>
      <c r="D56" s="83">
        <v>9488</v>
      </c>
      <c r="E56" s="83">
        <v>9488</v>
      </c>
      <c r="F56" s="83">
        <v>9272.81</v>
      </c>
      <c r="G56" s="83">
        <v>0</v>
      </c>
      <c r="H56" s="83">
        <v>0</v>
      </c>
      <c r="I56" s="83">
        <v>9272.81</v>
      </c>
      <c r="J56" s="83">
        <v>215.19</v>
      </c>
      <c r="K56" s="83">
        <v>0</v>
      </c>
      <c r="L56" s="83">
        <v>215.19</v>
      </c>
      <c r="M56" s="83">
        <v>7245.2</v>
      </c>
    </row>
    <row r="57" spans="1:13" x14ac:dyDescent="0.25">
      <c r="A57" s="82" t="s">
        <v>86</v>
      </c>
      <c r="B57" s="84">
        <v>0</v>
      </c>
      <c r="C57" s="83">
        <v>244865</v>
      </c>
      <c r="D57" s="83">
        <v>244865</v>
      </c>
      <c r="E57" s="83">
        <v>244865</v>
      </c>
      <c r="F57" s="83">
        <v>206623.12</v>
      </c>
      <c r="G57" s="83">
        <v>38114.410000000003</v>
      </c>
      <c r="H57" s="83">
        <v>0</v>
      </c>
      <c r="I57" s="83">
        <v>244737.53</v>
      </c>
      <c r="J57" s="83">
        <v>38241.879999999997</v>
      </c>
      <c r="K57" s="83">
        <v>0</v>
      </c>
      <c r="L57" s="83">
        <v>127.47</v>
      </c>
      <c r="M57" s="83">
        <v>2927.85</v>
      </c>
    </row>
    <row r="58" spans="1:13" x14ac:dyDescent="0.25">
      <c r="A58" s="82" t="s">
        <v>87</v>
      </c>
      <c r="B58" s="84">
        <v>0</v>
      </c>
      <c r="C58" s="83">
        <v>1235</v>
      </c>
      <c r="D58" s="83">
        <v>1235</v>
      </c>
      <c r="E58" s="83">
        <v>1235</v>
      </c>
      <c r="F58" s="84">
        <v>0</v>
      </c>
      <c r="G58" s="83">
        <v>0</v>
      </c>
      <c r="H58" s="83">
        <v>1234.3699999999999</v>
      </c>
      <c r="I58" s="83">
        <v>1234.3699999999999</v>
      </c>
      <c r="J58" s="83">
        <v>0.63</v>
      </c>
      <c r="K58" s="83">
        <v>0</v>
      </c>
      <c r="L58" s="83">
        <v>0.63</v>
      </c>
      <c r="M58" s="84">
        <v>0</v>
      </c>
    </row>
    <row r="59" spans="1:13" x14ac:dyDescent="0.25">
      <c r="A59" s="82" t="s">
        <v>88</v>
      </c>
      <c r="B59" s="84">
        <v>0</v>
      </c>
      <c r="C59" s="83">
        <v>54702</v>
      </c>
      <c r="D59" s="83">
        <v>54702</v>
      </c>
      <c r="E59" s="83">
        <v>54702</v>
      </c>
      <c r="F59" s="83">
        <v>45030.28</v>
      </c>
      <c r="G59" s="83">
        <v>0</v>
      </c>
      <c r="H59" s="83">
        <v>8747.61</v>
      </c>
      <c r="I59" s="83">
        <v>53777.89</v>
      </c>
      <c r="J59" s="83">
        <v>924.11</v>
      </c>
      <c r="K59" s="83">
        <v>0</v>
      </c>
      <c r="L59" s="83">
        <v>924.11</v>
      </c>
      <c r="M59" s="83">
        <v>2495.96</v>
      </c>
    </row>
    <row r="60" spans="1:13" x14ac:dyDescent="0.25">
      <c r="A60" s="80" t="s">
        <v>89</v>
      </c>
      <c r="B60" s="81">
        <v>5093610</v>
      </c>
      <c r="C60" s="81">
        <v>-1214154</v>
      </c>
      <c r="D60" s="81">
        <v>3879456</v>
      </c>
      <c r="E60" s="81">
        <v>2737048</v>
      </c>
      <c r="F60" s="81">
        <v>1603269.83</v>
      </c>
      <c r="G60" s="81">
        <v>0</v>
      </c>
      <c r="H60" s="81">
        <v>20454.41</v>
      </c>
      <c r="I60" s="81">
        <v>1623724.24</v>
      </c>
      <c r="J60" s="81">
        <v>1113323.76</v>
      </c>
      <c r="K60" s="81">
        <v>1142408</v>
      </c>
      <c r="L60" s="81">
        <v>2255731.7599999998</v>
      </c>
      <c r="M60" s="81">
        <v>641302.11</v>
      </c>
    </row>
    <row r="61" spans="1:13" x14ac:dyDescent="0.25">
      <c r="A61" s="82" t="s">
        <v>90</v>
      </c>
      <c r="B61" s="83">
        <v>556318</v>
      </c>
      <c r="C61" s="83">
        <v>-7800</v>
      </c>
      <c r="D61" s="83">
        <v>548518</v>
      </c>
      <c r="E61" s="83">
        <v>384846</v>
      </c>
      <c r="F61" s="83">
        <v>221028.47</v>
      </c>
      <c r="G61" s="83">
        <v>0</v>
      </c>
      <c r="H61" s="83">
        <v>3533.36</v>
      </c>
      <c r="I61" s="83">
        <v>224561.83</v>
      </c>
      <c r="J61" s="83">
        <v>160284.17000000001</v>
      </c>
      <c r="K61" s="83">
        <v>163672</v>
      </c>
      <c r="L61" s="83">
        <v>323956.17</v>
      </c>
      <c r="M61" s="83">
        <v>165484.88</v>
      </c>
    </row>
    <row r="62" spans="1:13" x14ac:dyDescent="0.25">
      <c r="A62" s="82" t="s">
        <v>91</v>
      </c>
      <c r="B62" s="83">
        <v>22150</v>
      </c>
      <c r="C62" s="83">
        <v>2000</v>
      </c>
      <c r="D62" s="83">
        <v>24150</v>
      </c>
      <c r="E62" s="83">
        <v>24150</v>
      </c>
      <c r="F62" s="83">
        <v>9968.5400000000009</v>
      </c>
      <c r="G62" s="83">
        <v>0</v>
      </c>
      <c r="H62" s="83">
        <v>1065.25</v>
      </c>
      <c r="I62" s="83">
        <v>11033.79</v>
      </c>
      <c r="J62" s="83">
        <v>13116.21</v>
      </c>
      <c r="K62" s="83">
        <v>0</v>
      </c>
      <c r="L62" s="83">
        <v>13116.21</v>
      </c>
      <c r="M62" s="83">
        <v>1701.65</v>
      </c>
    </row>
    <row r="63" spans="1:13" x14ac:dyDescent="0.25">
      <c r="A63" s="82" t="s">
        <v>92</v>
      </c>
      <c r="B63" s="83">
        <v>24000</v>
      </c>
      <c r="C63" s="83">
        <v>-5955</v>
      </c>
      <c r="D63" s="83">
        <v>18045</v>
      </c>
      <c r="E63" s="83">
        <v>18045</v>
      </c>
      <c r="F63" s="83">
        <v>1546.76</v>
      </c>
      <c r="G63" s="83">
        <v>0</v>
      </c>
      <c r="H63" s="83">
        <v>176.62</v>
      </c>
      <c r="I63" s="83">
        <v>1723.38</v>
      </c>
      <c r="J63" s="83">
        <v>16321.62</v>
      </c>
      <c r="K63" s="83">
        <v>0</v>
      </c>
      <c r="L63" s="83">
        <v>16321.62</v>
      </c>
      <c r="M63" s="83">
        <v>512.53</v>
      </c>
    </row>
    <row r="64" spans="1:13" x14ac:dyDescent="0.25">
      <c r="A64" s="82" t="s">
        <v>93</v>
      </c>
      <c r="B64" s="83">
        <v>17920</v>
      </c>
      <c r="C64" s="83">
        <v>-2300</v>
      </c>
      <c r="D64" s="83">
        <v>15620</v>
      </c>
      <c r="E64" s="83">
        <v>15620</v>
      </c>
      <c r="F64" s="83">
        <v>5300.61</v>
      </c>
      <c r="G64" s="83">
        <v>0</v>
      </c>
      <c r="H64" s="83">
        <v>0</v>
      </c>
      <c r="I64" s="83">
        <v>5300.61</v>
      </c>
      <c r="J64" s="83">
        <v>10319.39</v>
      </c>
      <c r="K64" s="83">
        <v>0</v>
      </c>
      <c r="L64" s="83">
        <v>10319.39</v>
      </c>
      <c r="M64" s="83">
        <v>1203.74</v>
      </c>
    </row>
    <row r="65" spans="1:13" x14ac:dyDescent="0.25">
      <c r="A65" s="82" t="s">
        <v>94</v>
      </c>
      <c r="B65" s="83">
        <v>5900</v>
      </c>
      <c r="C65" s="83">
        <v>-347</v>
      </c>
      <c r="D65" s="83">
        <v>5553</v>
      </c>
      <c r="E65" s="83">
        <v>5553</v>
      </c>
      <c r="F65" s="83">
        <v>60.6</v>
      </c>
      <c r="G65" s="83">
        <v>0</v>
      </c>
      <c r="H65" s="83">
        <v>0</v>
      </c>
      <c r="I65" s="83">
        <v>60.6</v>
      </c>
      <c r="J65" s="83">
        <v>5492.4</v>
      </c>
      <c r="K65" s="83">
        <v>0</v>
      </c>
      <c r="L65" s="83">
        <v>5492.4</v>
      </c>
      <c r="M65" s="83">
        <v>60.6</v>
      </c>
    </row>
    <row r="66" spans="1:13" x14ac:dyDescent="0.25">
      <c r="A66" s="82" t="s">
        <v>95</v>
      </c>
      <c r="B66" s="83">
        <v>21120</v>
      </c>
      <c r="C66" s="83">
        <v>2625</v>
      </c>
      <c r="D66" s="83">
        <v>23745</v>
      </c>
      <c r="E66" s="83">
        <v>23745</v>
      </c>
      <c r="F66" s="83">
        <v>11734.2</v>
      </c>
      <c r="G66" s="83">
        <v>0</v>
      </c>
      <c r="H66" s="83">
        <v>517.22</v>
      </c>
      <c r="I66" s="83">
        <v>12251.42</v>
      </c>
      <c r="J66" s="83">
        <v>11493.58</v>
      </c>
      <c r="K66" s="83">
        <v>0</v>
      </c>
      <c r="L66" s="83">
        <v>11493.58</v>
      </c>
      <c r="M66" s="83">
        <v>2889.82</v>
      </c>
    </row>
    <row r="67" spans="1:13" x14ac:dyDescent="0.25">
      <c r="A67" s="82" t="s">
        <v>96</v>
      </c>
      <c r="B67" s="83">
        <v>95000</v>
      </c>
      <c r="C67" s="83">
        <v>-74700</v>
      </c>
      <c r="D67" s="83">
        <v>20300</v>
      </c>
      <c r="E67" s="83">
        <v>20300</v>
      </c>
      <c r="F67" s="83">
        <v>9996.7199999999993</v>
      </c>
      <c r="G67" s="83">
        <v>0</v>
      </c>
      <c r="H67" s="83">
        <v>93.98</v>
      </c>
      <c r="I67" s="83">
        <v>10090.700000000001</v>
      </c>
      <c r="J67" s="83">
        <v>10209.299999999999</v>
      </c>
      <c r="K67" s="83">
        <v>0</v>
      </c>
      <c r="L67" s="83">
        <v>10209.299999999999</v>
      </c>
      <c r="M67" s="83">
        <v>8412.2800000000007</v>
      </c>
    </row>
    <row r="68" spans="1:13" x14ac:dyDescent="0.25">
      <c r="A68" s="82" t="s">
        <v>97</v>
      </c>
      <c r="B68" s="83">
        <v>676800</v>
      </c>
      <c r="C68" s="83">
        <v>-143000</v>
      </c>
      <c r="D68" s="83">
        <v>533800</v>
      </c>
      <c r="E68" s="83">
        <v>219768</v>
      </c>
      <c r="F68" s="83">
        <v>198218.58</v>
      </c>
      <c r="G68" s="83">
        <v>0</v>
      </c>
      <c r="H68" s="83">
        <v>0</v>
      </c>
      <c r="I68" s="83">
        <v>198218.58</v>
      </c>
      <c r="J68" s="83">
        <v>21549.42</v>
      </c>
      <c r="K68" s="83">
        <v>314032</v>
      </c>
      <c r="L68" s="83">
        <v>335581.42</v>
      </c>
      <c r="M68" s="83">
        <v>72211.86</v>
      </c>
    </row>
    <row r="69" spans="1:13" x14ac:dyDescent="0.25">
      <c r="A69" s="82" t="s">
        <v>98</v>
      </c>
      <c r="B69" s="83">
        <v>882</v>
      </c>
      <c r="C69" s="83">
        <v>100</v>
      </c>
      <c r="D69" s="83">
        <v>982</v>
      </c>
      <c r="E69" s="83">
        <v>982</v>
      </c>
      <c r="F69" s="83">
        <v>5.98</v>
      </c>
      <c r="G69" s="83">
        <v>0</v>
      </c>
      <c r="H69" s="83">
        <v>0</v>
      </c>
      <c r="I69" s="83">
        <v>5.98</v>
      </c>
      <c r="J69" s="83">
        <v>976.02</v>
      </c>
      <c r="K69" s="83">
        <v>0</v>
      </c>
      <c r="L69" s="83">
        <v>976.02</v>
      </c>
      <c r="M69" s="84">
        <v>0</v>
      </c>
    </row>
    <row r="70" spans="1:13" x14ac:dyDescent="0.25">
      <c r="A70" s="82" t="s">
        <v>99</v>
      </c>
      <c r="B70" s="83">
        <v>569022</v>
      </c>
      <c r="C70" s="83">
        <v>-92800</v>
      </c>
      <c r="D70" s="83">
        <v>476222</v>
      </c>
      <c r="E70" s="83">
        <v>127825</v>
      </c>
      <c r="F70" s="83">
        <v>113160.18</v>
      </c>
      <c r="G70" s="83">
        <v>0</v>
      </c>
      <c r="H70" s="83">
        <v>5</v>
      </c>
      <c r="I70" s="83">
        <v>113165.18</v>
      </c>
      <c r="J70" s="83">
        <v>14659.82</v>
      </c>
      <c r="K70" s="83">
        <v>348397</v>
      </c>
      <c r="L70" s="83">
        <v>363056.82</v>
      </c>
      <c r="M70" s="83">
        <v>43757.06</v>
      </c>
    </row>
    <row r="71" spans="1:13" x14ac:dyDescent="0.25">
      <c r="A71" s="82" t="s">
        <v>100</v>
      </c>
      <c r="B71" s="83">
        <v>54577</v>
      </c>
      <c r="C71" s="83">
        <v>-6000</v>
      </c>
      <c r="D71" s="83">
        <v>48577</v>
      </c>
      <c r="E71" s="83">
        <v>48577</v>
      </c>
      <c r="F71" s="83">
        <v>13969.99</v>
      </c>
      <c r="G71" s="83">
        <v>0</v>
      </c>
      <c r="H71" s="83">
        <v>46.97</v>
      </c>
      <c r="I71" s="83">
        <v>14016.96</v>
      </c>
      <c r="J71" s="83">
        <v>34560.04</v>
      </c>
      <c r="K71" s="83">
        <v>0</v>
      </c>
      <c r="L71" s="83">
        <v>34560.04</v>
      </c>
      <c r="M71" s="83">
        <v>4785.6000000000004</v>
      </c>
    </row>
    <row r="72" spans="1:13" x14ac:dyDescent="0.25">
      <c r="A72" s="82" t="s">
        <v>101</v>
      </c>
      <c r="B72" s="83">
        <v>2100</v>
      </c>
      <c r="C72" s="83">
        <v>3000</v>
      </c>
      <c r="D72" s="83">
        <v>5100</v>
      </c>
      <c r="E72" s="83">
        <v>5100</v>
      </c>
      <c r="F72" s="83">
        <v>3493.1</v>
      </c>
      <c r="G72" s="83">
        <v>0</v>
      </c>
      <c r="H72" s="83">
        <v>19.95</v>
      </c>
      <c r="I72" s="83">
        <v>3513.05</v>
      </c>
      <c r="J72" s="83">
        <v>1586.95</v>
      </c>
      <c r="K72" s="83">
        <v>0</v>
      </c>
      <c r="L72" s="83">
        <v>1586.95</v>
      </c>
      <c r="M72" s="83">
        <v>286.13</v>
      </c>
    </row>
    <row r="73" spans="1:13" x14ac:dyDescent="0.25">
      <c r="A73" s="82" t="s">
        <v>102</v>
      </c>
      <c r="B73" s="83">
        <v>17000</v>
      </c>
      <c r="C73" s="83">
        <v>22953</v>
      </c>
      <c r="D73" s="83">
        <v>39953</v>
      </c>
      <c r="E73" s="83">
        <v>39953</v>
      </c>
      <c r="F73" s="83">
        <v>32063.87</v>
      </c>
      <c r="G73" s="83">
        <v>0</v>
      </c>
      <c r="H73" s="83">
        <v>0</v>
      </c>
      <c r="I73" s="83">
        <v>32063.87</v>
      </c>
      <c r="J73" s="83">
        <v>7889.13</v>
      </c>
      <c r="K73" s="83">
        <v>0</v>
      </c>
      <c r="L73" s="83">
        <v>7889.13</v>
      </c>
      <c r="M73" s="83">
        <v>529.02</v>
      </c>
    </row>
    <row r="74" spans="1:13" x14ac:dyDescent="0.25">
      <c r="A74" s="82" t="s">
        <v>103</v>
      </c>
      <c r="B74" s="83">
        <v>295757</v>
      </c>
      <c r="C74" s="83">
        <v>-20000</v>
      </c>
      <c r="D74" s="83">
        <v>275757</v>
      </c>
      <c r="E74" s="83">
        <v>237555</v>
      </c>
      <c r="F74" s="83">
        <v>164247.42000000001</v>
      </c>
      <c r="G74" s="83">
        <v>0</v>
      </c>
      <c r="H74" s="83">
        <v>60.45</v>
      </c>
      <c r="I74" s="83">
        <v>164307.87</v>
      </c>
      <c r="J74" s="83">
        <v>73247.13</v>
      </c>
      <c r="K74" s="83">
        <v>38202</v>
      </c>
      <c r="L74" s="83">
        <v>111449.13</v>
      </c>
      <c r="M74" s="83">
        <v>140109.73000000001</v>
      </c>
    </row>
    <row r="75" spans="1:13" x14ac:dyDescent="0.25">
      <c r="A75" s="82" t="s">
        <v>104</v>
      </c>
      <c r="B75" s="83">
        <v>31000</v>
      </c>
      <c r="C75" s="83">
        <v>17600</v>
      </c>
      <c r="D75" s="83">
        <v>48600</v>
      </c>
      <c r="E75" s="83">
        <v>48600</v>
      </c>
      <c r="F75" s="83">
        <v>30036.05</v>
      </c>
      <c r="G75" s="83">
        <v>0</v>
      </c>
      <c r="H75" s="83">
        <v>0</v>
      </c>
      <c r="I75" s="83">
        <v>30036.05</v>
      </c>
      <c r="J75" s="83">
        <v>18563.95</v>
      </c>
      <c r="K75" s="83">
        <v>0</v>
      </c>
      <c r="L75" s="83">
        <v>18563.95</v>
      </c>
      <c r="M75" s="83">
        <v>25756.05</v>
      </c>
    </row>
    <row r="76" spans="1:13" x14ac:dyDescent="0.25">
      <c r="A76" s="82" t="s">
        <v>105</v>
      </c>
      <c r="B76" s="84">
        <v>0</v>
      </c>
      <c r="C76" s="83">
        <v>282</v>
      </c>
      <c r="D76" s="83">
        <v>282</v>
      </c>
      <c r="E76" s="83">
        <v>282</v>
      </c>
      <c r="F76" s="83">
        <v>179.95</v>
      </c>
      <c r="G76" s="83">
        <v>0</v>
      </c>
      <c r="H76" s="83">
        <v>0</v>
      </c>
      <c r="I76" s="83">
        <v>179.95</v>
      </c>
      <c r="J76" s="83">
        <v>102.05</v>
      </c>
      <c r="K76" s="83">
        <v>0</v>
      </c>
      <c r="L76" s="83">
        <v>102.05</v>
      </c>
      <c r="M76" s="83">
        <v>29.24</v>
      </c>
    </row>
    <row r="77" spans="1:13" x14ac:dyDescent="0.25">
      <c r="A77" s="82" t="s">
        <v>106</v>
      </c>
      <c r="B77" s="83">
        <v>30642</v>
      </c>
      <c r="C77" s="83">
        <v>-4050</v>
      </c>
      <c r="D77" s="83">
        <v>26592</v>
      </c>
      <c r="E77" s="83">
        <v>26592</v>
      </c>
      <c r="F77" s="83">
        <v>16030.45</v>
      </c>
      <c r="G77" s="83">
        <v>0</v>
      </c>
      <c r="H77" s="83">
        <v>43.56</v>
      </c>
      <c r="I77" s="83">
        <v>16074.01</v>
      </c>
      <c r="J77" s="83">
        <v>10517.99</v>
      </c>
      <c r="K77" s="83">
        <v>0</v>
      </c>
      <c r="L77" s="83">
        <v>10517.99</v>
      </c>
      <c r="M77" s="83">
        <v>3070.83</v>
      </c>
    </row>
    <row r="78" spans="1:13" x14ac:dyDescent="0.25">
      <c r="A78" s="82" t="s">
        <v>107</v>
      </c>
      <c r="B78" s="83">
        <v>22500</v>
      </c>
      <c r="C78" s="83">
        <v>4664</v>
      </c>
      <c r="D78" s="83">
        <v>27164</v>
      </c>
      <c r="E78" s="83">
        <v>27164</v>
      </c>
      <c r="F78" s="83">
        <v>9918.42</v>
      </c>
      <c r="G78" s="83">
        <v>0</v>
      </c>
      <c r="H78" s="83">
        <v>1488.84</v>
      </c>
      <c r="I78" s="83">
        <v>11407.26</v>
      </c>
      <c r="J78" s="83">
        <v>15756.74</v>
      </c>
      <c r="K78" s="83">
        <v>0</v>
      </c>
      <c r="L78" s="83">
        <v>15756.74</v>
      </c>
      <c r="M78" s="83">
        <v>1695.28</v>
      </c>
    </row>
    <row r="79" spans="1:13" x14ac:dyDescent="0.25">
      <c r="A79" s="82" t="s">
        <v>108</v>
      </c>
      <c r="B79" s="83">
        <v>1500</v>
      </c>
      <c r="C79" s="83">
        <v>-1090</v>
      </c>
      <c r="D79" s="83">
        <v>410</v>
      </c>
      <c r="E79" s="83">
        <v>410</v>
      </c>
      <c r="F79" s="83">
        <v>153.77000000000001</v>
      </c>
      <c r="G79" s="83">
        <v>0</v>
      </c>
      <c r="H79" s="83">
        <v>0</v>
      </c>
      <c r="I79" s="83">
        <v>153.77000000000001</v>
      </c>
      <c r="J79" s="83">
        <v>256.23</v>
      </c>
      <c r="K79" s="83">
        <v>0</v>
      </c>
      <c r="L79" s="83">
        <v>256.23</v>
      </c>
      <c r="M79" s="83">
        <v>132.41999999999999</v>
      </c>
    </row>
    <row r="80" spans="1:13" x14ac:dyDescent="0.25">
      <c r="A80" s="82" t="s">
        <v>109</v>
      </c>
      <c r="B80" s="83">
        <v>36500</v>
      </c>
      <c r="C80" s="83">
        <v>4000</v>
      </c>
      <c r="D80" s="83">
        <v>40500</v>
      </c>
      <c r="E80" s="83">
        <v>40500</v>
      </c>
      <c r="F80" s="83">
        <v>25056.51</v>
      </c>
      <c r="G80" s="83">
        <v>0</v>
      </c>
      <c r="H80" s="83">
        <v>438.38</v>
      </c>
      <c r="I80" s="83">
        <v>25494.89</v>
      </c>
      <c r="J80" s="83">
        <v>15005.11</v>
      </c>
      <c r="K80" s="83">
        <v>0</v>
      </c>
      <c r="L80" s="83">
        <v>15005.11</v>
      </c>
      <c r="M80" s="83">
        <v>1122.8399999999999</v>
      </c>
    </row>
    <row r="81" spans="1:13" x14ac:dyDescent="0.25">
      <c r="A81" s="82" t="s">
        <v>110</v>
      </c>
      <c r="B81" s="83">
        <v>6785</v>
      </c>
      <c r="C81" s="83">
        <v>1000</v>
      </c>
      <c r="D81" s="83">
        <v>7785</v>
      </c>
      <c r="E81" s="83">
        <v>7785</v>
      </c>
      <c r="F81" s="83">
        <v>320.93</v>
      </c>
      <c r="G81" s="83">
        <v>0</v>
      </c>
      <c r="H81" s="83">
        <v>110.73</v>
      </c>
      <c r="I81" s="83">
        <v>431.66</v>
      </c>
      <c r="J81" s="83">
        <v>7353.34</v>
      </c>
      <c r="K81" s="83">
        <v>0</v>
      </c>
      <c r="L81" s="83">
        <v>7353.34</v>
      </c>
      <c r="M81" s="83">
        <v>138.5</v>
      </c>
    </row>
    <row r="82" spans="1:13" x14ac:dyDescent="0.25">
      <c r="A82" s="82" t="s">
        <v>111</v>
      </c>
      <c r="B82" s="83">
        <v>7900</v>
      </c>
      <c r="C82" s="83">
        <v>5000</v>
      </c>
      <c r="D82" s="83">
        <v>12900</v>
      </c>
      <c r="E82" s="83">
        <v>12900</v>
      </c>
      <c r="F82" s="83">
        <v>1547</v>
      </c>
      <c r="G82" s="83">
        <v>0</v>
      </c>
      <c r="H82" s="83">
        <v>994.24</v>
      </c>
      <c r="I82" s="83">
        <v>2541.2399999999998</v>
      </c>
      <c r="J82" s="83">
        <v>10358.76</v>
      </c>
      <c r="K82" s="83">
        <v>0</v>
      </c>
      <c r="L82" s="83">
        <v>10358.76</v>
      </c>
      <c r="M82" s="83">
        <v>317.60000000000002</v>
      </c>
    </row>
    <row r="83" spans="1:13" x14ac:dyDescent="0.25">
      <c r="A83" s="82" t="s">
        <v>112</v>
      </c>
      <c r="B83" s="83">
        <v>11900</v>
      </c>
      <c r="C83" s="83">
        <v>1000</v>
      </c>
      <c r="D83" s="83">
        <v>12900</v>
      </c>
      <c r="E83" s="83">
        <v>12900</v>
      </c>
      <c r="F83" s="83">
        <v>822.76</v>
      </c>
      <c r="G83" s="83">
        <v>0</v>
      </c>
      <c r="H83" s="83">
        <v>24.68</v>
      </c>
      <c r="I83" s="83">
        <v>847.44</v>
      </c>
      <c r="J83" s="83">
        <v>12052.56</v>
      </c>
      <c r="K83" s="83">
        <v>0</v>
      </c>
      <c r="L83" s="83">
        <v>12052.56</v>
      </c>
      <c r="M83" s="83">
        <v>487.43</v>
      </c>
    </row>
    <row r="84" spans="1:13" x14ac:dyDescent="0.25">
      <c r="A84" s="82" t="s">
        <v>113</v>
      </c>
      <c r="B84" s="83">
        <v>48200</v>
      </c>
      <c r="C84" s="83">
        <v>-9217</v>
      </c>
      <c r="D84" s="83">
        <v>38983</v>
      </c>
      <c r="E84" s="83">
        <v>38983</v>
      </c>
      <c r="F84" s="83">
        <v>14579.42</v>
      </c>
      <c r="G84" s="83">
        <v>0</v>
      </c>
      <c r="H84" s="83">
        <v>1456.23</v>
      </c>
      <c r="I84" s="83">
        <v>16035.65</v>
      </c>
      <c r="J84" s="83">
        <v>22947.35</v>
      </c>
      <c r="K84" s="83">
        <v>0</v>
      </c>
      <c r="L84" s="83">
        <v>22947.35</v>
      </c>
      <c r="M84" s="83">
        <v>4246.24</v>
      </c>
    </row>
    <row r="85" spans="1:13" x14ac:dyDescent="0.25">
      <c r="A85" s="82" t="s">
        <v>114</v>
      </c>
      <c r="B85" s="83">
        <v>13400</v>
      </c>
      <c r="C85" s="83">
        <v>1500</v>
      </c>
      <c r="D85" s="83">
        <v>14900</v>
      </c>
      <c r="E85" s="83">
        <v>14900</v>
      </c>
      <c r="F85" s="83">
        <v>4595.5600000000004</v>
      </c>
      <c r="G85" s="83">
        <v>0</v>
      </c>
      <c r="H85" s="83">
        <v>1204.97</v>
      </c>
      <c r="I85" s="83">
        <v>5800.53</v>
      </c>
      <c r="J85" s="83">
        <v>9099.4699999999993</v>
      </c>
      <c r="K85" s="83">
        <v>0</v>
      </c>
      <c r="L85" s="83">
        <v>9099.4699999999993</v>
      </c>
      <c r="M85" s="83">
        <v>1126.06</v>
      </c>
    </row>
    <row r="86" spans="1:13" x14ac:dyDescent="0.25">
      <c r="A86" s="82" t="s">
        <v>115</v>
      </c>
      <c r="B86" s="83">
        <v>7000</v>
      </c>
      <c r="C86" s="83">
        <v>1878</v>
      </c>
      <c r="D86" s="83">
        <v>8878</v>
      </c>
      <c r="E86" s="83">
        <v>8878</v>
      </c>
      <c r="F86" s="83">
        <v>3488.01</v>
      </c>
      <c r="G86" s="83">
        <v>0</v>
      </c>
      <c r="H86" s="83">
        <v>101.92</v>
      </c>
      <c r="I86" s="83">
        <v>3589.93</v>
      </c>
      <c r="J86" s="83">
        <v>5288.07</v>
      </c>
      <c r="K86" s="83">
        <v>0</v>
      </c>
      <c r="L86" s="83">
        <v>5288.07</v>
      </c>
      <c r="M86" s="83">
        <v>368.07</v>
      </c>
    </row>
    <row r="87" spans="1:13" x14ac:dyDescent="0.25">
      <c r="A87" s="82" t="s">
        <v>116</v>
      </c>
      <c r="B87" s="83">
        <v>85067</v>
      </c>
      <c r="C87" s="83">
        <v>-13856</v>
      </c>
      <c r="D87" s="83">
        <v>71211</v>
      </c>
      <c r="E87" s="83">
        <v>61162</v>
      </c>
      <c r="F87" s="83">
        <v>6191.72</v>
      </c>
      <c r="G87" s="83">
        <v>0</v>
      </c>
      <c r="H87" s="83">
        <v>2911.42</v>
      </c>
      <c r="I87" s="83">
        <v>9103.14</v>
      </c>
      <c r="J87" s="83">
        <v>52058.86</v>
      </c>
      <c r="K87" s="83">
        <v>10049</v>
      </c>
      <c r="L87" s="83">
        <v>62107.86</v>
      </c>
      <c r="M87" s="83">
        <v>1327.36</v>
      </c>
    </row>
    <row r="88" spans="1:13" x14ac:dyDescent="0.25">
      <c r="A88" s="82" t="s">
        <v>117</v>
      </c>
      <c r="B88" s="83">
        <v>12000</v>
      </c>
      <c r="C88" s="83">
        <v>-3917</v>
      </c>
      <c r="D88" s="83">
        <v>8083</v>
      </c>
      <c r="E88" s="83">
        <v>8083</v>
      </c>
      <c r="F88" s="84">
        <v>0</v>
      </c>
      <c r="G88" s="83">
        <v>0</v>
      </c>
      <c r="H88" s="83">
        <v>0</v>
      </c>
      <c r="I88" s="83">
        <v>0</v>
      </c>
      <c r="J88" s="83">
        <v>8083</v>
      </c>
      <c r="K88" s="83">
        <v>0</v>
      </c>
      <c r="L88" s="83">
        <v>8083</v>
      </c>
      <c r="M88" s="84">
        <v>0</v>
      </c>
    </row>
    <row r="89" spans="1:13" x14ac:dyDescent="0.25">
      <c r="A89" s="82" t="s">
        <v>118</v>
      </c>
      <c r="B89" s="83">
        <v>35686</v>
      </c>
      <c r="C89" s="83">
        <v>-4707</v>
      </c>
      <c r="D89" s="83">
        <v>30979</v>
      </c>
      <c r="E89" s="83">
        <v>30979</v>
      </c>
      <c r="F89" s="83">
        <v>23214.12</v>
      </c>
      <c r="G89" s="83">
        <v>0</v>
      </c>
      <c r="H89" s="83">
        <v>202</v>
      </c>
      <c r="I89" s="83">
        <v>23416.12</v>
      </c>
      <c r="J89" s="83">
        <v>7562.88</v>
      </c>
      <c r="K89" s="83">
        <v>0</v>
      </c>
      <c r="L89" s="83">
        <v>7562.88</v>
      </c>
      <c r="M89" s="83">
        <v>3702.36</v>
      </c>
    </row>
    <row r="90" spans="1:13" x14ac:dyDescent="0.25">
      <c r="A90" s="82" t="s">
        <v>119</v>
      </c>
      <c r="B90" s="83">
        <v>31830</v>
      </c>
      <c r="C90" s="83">
        <v>-8000</v>
      </c>
      <c r="D90" s="83">
        <v>23830</v>
      </c>
      <c r="E90" s="83">
        <v>23830</v>
      </c>
      <c r="F90" s="83">
        <v>1331.43</v>
      </c>
      <c r="G90" s="83">
        <v>0</v>
      </c>
      <c r="H90" s="83">
        <v>10.19</v>
      </c>
      <c r="I90" s="83">
        <v>1341.62</v>
      </c>
      <c r="J90" s="83">
        <v>22488.38</v>
      </c>
      <c r="K90" s="83">
        <v>0</v>
      </c>
      <c r="L90" s="83">
        <v>22488.38</v>
      </c>
      <c r="M90" s="83">
        <v>330.63</v>
      </c>
    </row>
    <row r="91" spans="1:13" x14ac:dyDescent="0.25">
      <c r="A91" s="82" t="s">
        <v>120</v>
      </c>
      <c r="B91" s="83">
        <v>26500</v>
      </c>
      <c r="C91" s="83">
        <v>-6000</v>
      </c>
      <c r="D91" s="83">
        <v>20500</v>
      </c>
      <c r="E91" s="83">
        <v>20500</v>
      </c>
      <c r="F91" s="83">
        <v>12401.19</v>
      </c>
      <c r="G91" s="83">
        <v>0</v>
      </c>
      <c r="H91" s="83">
        <v>370.17</v>
      </c>
      <c r="I91" s="83">
        <v>12771.36</v>
      </c>
      <c r="J91" s="83">
        <v>7728.64</v>
      </c>
      <c r="K91" s="83">
        <v>0</v>
      </c>
      <c r="L91" s="83">
        <v>7728.64</v>
      </c>
      <c r="M91" s="83">
        <v>7440.48</v>
      </c>
    </row>
    <row r="92" spans="1:13" x14ac:dyDescent="0.25">
      <c r="A92" s="82" t="s">
        <v>121</v>
      </c>
      <c r="B92" s="83">
        <v>46200</v>
      </c>
      <c r="C92" s="83">
        <v>160</v>
      </c>
      <c r="D92" s="83">
        <v>46360</v>
      </c>
      <c r="E92" s="83">
        <v>46360</v>
      </c>
      <c r="F92" s="83">
        <v>27006.32</v>
      </c>
      <c r="G92" s="83">
        <v>0</v>
      </c>
      <c r="H92" s="83">
        <v>573.95000000000005</v>
      </c>
      <c r="I92" s="83">
        <v>27580.27</v>
      </c>
      <c r="J92" s="83">
        <v>18779.73</v>
      </c>
      <c r="K92" s="83">
        <v>0</v>
      </c>
      <c r="L92" s="83">
        <v>18779.73</v>
      </c>
      <c r="M92" s="83">
        <v>6382.87</v>
      </c>
    </row>
    <row r="93" spans="1:13" x14ac:dyDescent="0.25">
      <c r="A93" s="82" t="s">
        <v>122</v>
      </c>
      <c r="B93" s="83">
        <v>15555</v>
      </c>
      <c r="C93" s="83">
        <v>0</v>
      </c>
      <c r="D93" s="83">
        <v>15555</v>
      </c>
      <c r="E93" s="83">
        <v>15555</v>
      </c>
      <c r="F93" s="83">
        <v>7860.29</v>
      </c>
      <c r="G93" s="83">
        <v>0</v>
      </c>
      <c r="H93" s="83">
        <v>80.62</v>
      </c>
      <c r="I93" s="83">
        <v>7940.91</v>
      </c>
      <c r="J93" s="83">
        <v>7614.09</v>
      </c>
      <c r="K93" s="83">
        <v>0</v>
      </c>
      <c r="L93" s="83">
        <v>7614.09</v>
      </c>
      <c r="M93" s="83">
        <v>5902.79</v>
      </c>
    </row>
    <row r="94" spans="1:13" x14ac:dyDescent="0.25">
      <c r="A94" s="82" t="s">
        <v>123</v>
      </c>
      <c r="B94" s="83">
        <v>11000</v>
      </c>
      <c r="C94" s="83">
        <v>0</v>
      </c>
      <c r="D94" s="83">
        <v>11000</v>
      </c>
      <c r="E94" s="83">
        <v>8668</v>
      </c>
      <c r="F94" s="84">
        <v>0</v>
      </c>
      <c r="G94" s="83">
        <v>0</v>
      </c>
      <c r="H94" s="83">
        <v>0</v>
      </c>
      <c r="I94" s="83">
        <v>0</v>
      </c>
      <c r="J94" s="83">
        <v>8668</v>
      </c>
      <c r="K94" s="83">
        <v>2332</v>
      </c>
      <c r="L94" s="83">
        <v>11000</v>
      </c>
      <c r="M94" s="84">
        <v>0</v>
      </c>
    </row>
    <row r="95" spans="1:13" x14ac:dyDescent="0.25">
      <c r="A95" s="82" t="s">
        <v>124</v>
      </c>
      <c r="B95" s="83">
        <v>125300</v>
      </c>
      <c r="C95" s="83">
        <v>-20000</v>
      </c>
      <c r="D95" s="83">
        <v>105300</v>
      </c>
      <c r="E95" s="83">
        <v>95300</v>
      </c>
      <c r="F95" s="83">
        <v>31181.79</v>
      </c>
      <c r="G95" s="83">
        <v>0</v>
      </c>
      <c r="H95" s="83">
        <v>152.05000000000001</v>
      </c>
      <c r="I95" s="83">
        <v>31333.84</v>
      </c>
      <c r="J95" s="83">
        <v>63966.16</v>
      </c>
      <c r="K95" s="83">
        <v>10000</v>
      </c>
      <c r="L95" s="83">
        <v>73966.16</v>
      </c>
      <c r="M95" s="83">
        <v>30854.91</v>
      </c>
    </row>
    <row r="96" spans="1:13" x14ac:dyDescent="0.25">
      <c r="A96" s="82" t="s">
        <v>125</v>
      </c>
      <c r="B96" s="83">
        <v>527328</v>
      </c>
      <c r="C96" s="83">
        <v>-524228</v>
      </c>
      <c r="D96" s="83">
        <v>3100</v>
      </c>
      <c r="E96" s="83">
        <v>3100</v>
      </c>
      <c r="F96" s="83">
        <v>147.22999999999999</v>
      </c>
      <c r="G96" s="83">
        <v>0</v>
      </c>
      <c r="H96" s="83">
        <v>0</v>
      </c>
      <c r="I96" s="83">
        <v>147.22999999999999</v>
      </c>
      <c r="J96" s="83">
        <v>2952.77</v>
      </c>
      <c r="K96" s="83">
        <v>0</v>
      </c>
      <c r="L96" s="83">
        <v>2952.77</v>
      </c>
      <c r="M96" s="83">
        <v>16.66</v>
      </c>
    </row>
    <row r="97" spans="1:13" x14ac:dyDescent="0.25">
      <c r="A97" s="82" t="s">
        <v>126</v>
      </c>
      <c r="B97" s="83">
        <v>862723</v>
      </c>
      <c r="C97" s="83">
        <v>-238223</v>
      </c>
      <c r="D97" s="83">
        <v>624500</v>
      </c>
      <c r="E97" s="83">
        <v>489500</v>
      </c>
      <c r="F97" s="83">
        <v>389754.25</v>
      </c>
      <c r="G97" s="83">
        <v>0</v>
      </c>
      <c r="H97" s="83">
        <v>247.94</v>
      </c>
      <c r="I97" s="83">
        <v>390002.19</v>
      </c>
      <c r="J97" s="83">
        <v>99497.81</v>
      </c>
      <c r="K97" s="83">
        <v>135000</v>
      </c>
      <c r="L97" s="83">
        <v>234497.81</v>
      </c>
      <c r="M97" s="83">
        <v>27536.45</v>
      </c>
    </row>
    <row r="98" spans="1:13" x14ac:dyDescent="0.25">
      <c r="A98" s="82" t="s">
        <v>127</v>
      </c>
      <c r="B98" s="83">
        <v>50100</v>
      </c>
      <c r="C98" s="83">
        <v>-24700</v>
      </c>
      <c r="D98" s="83">
        <v>25400</v>
      </c>
      <c r="E98" s="83">
        <v>25400</v>
      </c>
      <c r="F98" s="83">
        <v>12088.03</v>
      </c>
      <c r="G98" s="83">
        <v>0</v>
      </c>
      <c r="H98" s="83">
        <v>64.17</v>
      </c>
      <c r="I98" s="83">
        <v>12152.2</v>
      </c>
      <c r="J98" s="83">
        <v>13247.8</v>
      </c>
      <c r="K98" s="83">
        <v>0</v>
      </c>
      <c r="L98" s="83">
        <v>13247.8</v>
      </c>
      <c r="M98" s="83">
        <v>2872.03</v>
      </c>
    </row>
    <row r="99" spans="1:13" x14ac:dyDescent="0.25">
      <c r="A99" s="82" t="s">
        <v>128</v>
      </c>
      <c r="B99" s="83">
        <v>101000</v>
      </c>
      <c r="C99" s="83">
        <v>-24435</v>
      </c>
      <c r="D99" s="83">
        <v>76565</v>
      </c>
      <c r="E99" s="83">
        <v>71565</v>
      </c>
      <c r="F99" s="83">
        <v>27189.85</v>
      </c>
      <c r="G99" s="83">
        <v>0</v>
      </c>
      <c r="H99" s="83">
        <v>388.46</v>
      </c>
      <c r="I99" s="83">
        <v>27578.31</v>
      </c>
      <c r="J99" s="83">
        <v>43986.69</v>
      </c>
      <c r="K99" s="83">
        <v>5000</v>
      </c>
      <c r="L99" s="83">
        <v>48986.69</v>
      </c>
      <c r="M99" s="83">
        <v>11025.18</v>
      </c>
    </row>
    <row r="100" spans="1:13" x14ac:dyDescent="0.25">
      <c r="A100" s="82" t="s">
        <v>129</v>
      </c>
      <c r="B100" s="83">
        <v>587448</v>
      </c>
      <c r="C100" s="83">
        <v>-90000</v>
      </c>
      <c r="D100" s="83">
        <v>497448</v>
      </c>
      <c r="E100" s="83">
        <v>381724</v>
      </c>
      <c r="F100" s="83">
        <v>133044.12</v>
      </c>
      <c r="G100" s="83">
        <v>0</v>
      </c>
      <c r="H100" s="83">
        <v>3862.34</v>
      </c>
      <c r="I100" s="83">
        <v>136906.46</v>
      </c>
      <c r="J100" s="83">
        <v>244817.54</v>
      </c>
      <c r="K100" s="83">
        <v>115724</v>
      </c>
      <c r="L100" s="83">
        <v>360541.54</v>
      </c>
      <c r="M100" s="83">
        <v>30740.11</v>
      </c>
    </row>
    <row r="101" spans="1:13" x14ac:dyDescent="0.25">
      <c r="A101" s="82" t="s">
        <v>130</v>
      </c>
      <c r="B101" s="84">
        <v>0</v>
      </c>
      <c r="C101" s="83">
        <v>19122</v>
      </c>
      <c r="D101" s="83">
        <v>19122</v>
      </c>
      <c r="E101" s="83">
        <v>19122</v>
      </c>
      <c r="F101" s="83">
        <v>18240.89</v>
      </c>
      <c r="G101" s="83">
        <v>0</v>
      </c>
      <c r="H101" s="83">
        <v>44.26</v>
      </c>
      <c r="I101" s="83">
        <v>18285.150000000001</v>
      </c>
      <c r="J101" s="83">
        <v>836.85</v>
      </c>
      <c r="K101" s="83">
        <v>0</v>
      </c>
      <c r="L101" s="83">
        <v>836.85</v>
      </c>
      <c r="M101" s="83">
        <v>15006.03</v>
      </c>
    </row>
    <row r="102" spans="1:13" x14ac:dyDescent="0.25">
      <c r="A102" s="82" t="s">
        <v>131</v>
      </c>
      <c r="B102" s="84">
        <v>0</v>
      </c>
      <c r="C102" s="83">
        <v>1040</v>
      </c>
      <c r="D102" s="83">
        <v>1040</v>
      </c>
      <c r="E102" s="83">
        <v>1040</v>
      </c>
      <c r="F102" s="83">
        <v>553.49</v>
      </c>
      <c r="G102" s="83">
        <v>0</v>
      </c>
      <c r="H102" s="83">
        <v>0</v>
      </c>
      <c r="I102" s="83">
        <v>553.49</v>
      </c>
      <c r="J102" s="83">
        <v>486.51</v>
      </c>
      <c r="K102" s="83">
        <v>0</v>
      </c>
      <c r="L102" s="83">
        <v>486.51</v>
      </c>
      <c r="M102" s="83">
        <v>343.66</v>
      </c>
    </row>
    <row r="103" spans="1:13" x14ac:dyDescent="0.25">
      <c r="A103" s="82" t="s">
        <v>132</v>
      </c>
      <c r="B103" s="84">
        <v>0</v>
      </c>
      <c r="C103" s="83">
        <v>1064</v>
      </c>
      <c r="D103" s="83">
        <v>1064</v>
      </c>
      <c r="E103" s="83">
        <v>1064</v>
      </c>
      <c r="F103" s="83">
        <v>960.7</v>
      </c>
      <c r="G103" s="83">
        <v>0</v>
      </c>
      <c r="H103" s="83">
        <v>0</v>
      </c>
      <c r="I103" s="83">
        <v>960.7</v>
      </c>
      <c r="J103" s="83">
        <v>103.3</v>
      </c>
      <c r="K103" s="83">
        <v>0</v>
      </c>
      <c r="L103" s="83">
        <v>103.3</v>
      </c>
      <c r="M103" s="83">
        <v>601.16999999999996</v>
      </c>
    </row>
    <row r="104" spans="1:13" x14ac:dyDescent="0.25">
      <c r="A104" s="82" t="s">
        <v>133</v>
      </c>
      <c r="B104" s="84">
        <v>0</v>
      </c>
      <c r="C104" s="83">
        <v>190</v>
      </c>
      <c r="D104" s="83">
        <v>190</v>
      </c>
      <c r="E104" s="83">
        <v>190</v>
      </c>
      <c r="F104" s="83">
        <v>131.18</v>
      </c>
      <c r="G104" s="83">
        <v>0</v>
      </c>
      <c r="H104" s="83">
        <v>0</v>
      </c>
      <c r="I104" s="83">
        <v>131.18</v>
      </c>
      <c r="J104" s="83">
        <v>58.82</v>
      </c>
      <c r="K104" s="83">
        <v>0</v>
      </c>
      <c r="L104" s="83">
        <v>58.82</v>
      </c>
      <c r="M104" s="83">
        <v>78.209999999999994</v>
      </c>
    </row>
    <row r="105" spans="1:13" x14ac:dyDescent="0.25">
      <c r="A105" s="82" t="s">
        <v>134</v>
      </c>
      <c r="B105" s="84">
        <v>0</v>
      </c>
      <c r="C105" s="83">
        <v>1130</v>
      </c>
      <c r="D105" s="83">
        <v>1130</v>
      </c>
      <c r="E105" s="83">
        <v>1130</v>
      </c>
      <c r="F105" s="83">
        <v>1056.08</v>
      </c>
      <c r="G105" s="83">
        <v>0</v>
      </c>
      <c r="H105" s="83">
        <v>24.56</v>
      </c>
      <c r="I105" s="83">
        <v>1080.6400000000001</v>
      </c>
      <c r="J105" s="83">
        <v>49.36</v>
      </c>
      <c r="K105" s="83">
        <v>0</v>
      </c>
      <c r="L105" s="83">
        <v>49.36</v>
      </c>
      <c r="M105" s="83">
        <v>758.95</v>
      </c>
    </row>
    <row r="106" spans="1:13" x14ac:dyDescent="0.25">
      <c r="A106" s="82" t="s">
        <v>135</v>
      </c>
      <c r="B106" s="84">
        <v>0</v>
      </c>
      <c r="C106" s="83">
        <v>7118</v>
      </c>
      <c r="D106" s="83">
        <v>7118</v>
      </c>
      <c r="E106" s="83">
        <v>7118</v>
      </c>
      <c r="F106" s="83">
        <v>6671.34</v>
      </c>
      <c r="G106" s="83">
        <v>0</v>
      </c>
      <c r="H106" s="83">
        <v>40.909999999999997</v>
      </c>
      <c r="I106" s="83">
        <v>6712.25</v>
      </c>
      <c r="J106" s="83">
        <v>405.75</v>
      </c>
      <c r="K106" s="83">
        <v>0</v>
      </c>
      <c r="L106" s="83">
        <v>405.75</v>
      </c>
      <c r="M106" s="83">
        <v>6221.7</v>
      </c>
    </row>
    <row r="107" spans="1:13" x14ac:dyDescent="0.25">
      <c r="A107" s="82" t="s">
        <v>136</v>
      </c>
      <c r="B107" s="84">
        <v>0</v>
      </c>
      <c r="C107" s="83">
        <v>3530</v>
      </c>
      <c r="D107" s="83">
        <v>3530</v>
      </c>
      <c r="E107" s="83">
        <v>3530</v>
      </c>
      <c r="F107" s="83">
        <v>3240</v>
      </c>
      <c r="G107" s="83">
        <v>0</v>
      </c>
      <c r="H107" s="83">
        <v>99.02</v>
      </c>
      <c r="I107" s="83">
        <v>3339.02</v>
      </c>
      <c r="J107" s="83">
        <v>190.98</v>
      </c>
      <c r="K107" s="83">
        <v>0</v>
      </c>
      <c r="L107" s="83">
        <v>190.98</v>
      </c>
      <c r="M107" s="83">
        <v>2167.79</v>
      </c>
    </row>
    <row r="108" spans="1:13" x14ac:dyDescent="0.25">
      <c r="A108" s="82" t="s">
        <v>137</v>
      </c>
      <c r="B108" s="84">
        <v>0</v>
      </c>
      <c r="C108" s="83">
        <v>2777</v>
      </c>
      <c r="D108" s="83">
        <v>2777</v>
      </c>
      <c r="E108" s="83">
        <v>2777</v>
      </c>
      <c r="F108" s="83">
        <v>2316.91</v>
      </c>
      <c r="G108" s="83">
        <v>0</v>
      </c>
      <c r="H108" s="83">
        <v>0</v>
      </c>
      <c r="I108" s="83">
        <v>2316.91</v>
      </c>
      <c r="J108" s="83">
        <v>460.09</v>
      </c>
      <c r="K108" s="83">
        <v>0</v>
      </c>
      <c r="L108" s="83">
        <v>460.09</v>
      </c>
      <c r="M108" s="83">
        <v>1584.11</v>
      </c>
    </row>
    <row r="109" spans="1:13" x14ac:dyDescent="0.25">
      <c r="A109" s="82" t="s">
        <v>138</v>
      </c>
      <c r="B109" s="84">
        <v>0</v>
      </c>
      <c r="C109" s="83">
        <v>7438</v>
      </c>
      <c r="D109" s="83">
        <v>7438</v>
      </c>
      <c r="E109" s="83">
        <v>7438</v>
      </c>
      <c r="F109" s="83">
        <v>7165.05</v>
      </c>
      <c r="G109" s="83">
        <v>0</v>
      </c>
      <c r="H109" s="83">
        <v>0</v>
      </c>
      <c r="I109" s="83">
        <v>7165.05</v>
      </c>
      <c r="J109" s="83">
        <v>272.95</v>
      </c>
      <c r="K109" s="83">
        <v>0</v>
      </c>
      <c r="L109" s="83">
        <v>272.95</v>
      </c>
      <c r="M109" s="83">
        <v>5973.2</v>
      </c>
    </row>
    <row r="110" spans="1:13" x14ac:dyDescent="0.25">
      <c r="A110" s="80" t="s">
        <v>139</v>
      </c>
      <c r="B110" s="85">
        <v>0</v>
      </c>
      <c r="C110" s="81">
        <v>68751</v>
      </c>
      <c r="D110" s="81">
        <v>68751</v>
      </c>
      <c r="E110" s="81">
        <v>68751</v>
      </c>
      <c r="F110" s="81">
        <v>59278.14</v>
      </c>
      <c r="G110" s="81">
        <v>0</v>
      </c>
      <c r="H110" s="81">
        <v>114.38</v>
      </c>
      <c r="I110" s="81">
        <v>59392.52</v>
      </c>
      <c r="J110" s="81">
        <v>9358.48</v>
      </c>
      <c r="K110" s="81">
        <v>0</v>
      </c>
      <c r="L110" s="81">
        <v>9358.48</v>
      </c>
      <c r="M110" s="81">
        <v>1920.19</v>
      </c>
    </row>
    <row r="111" spans="1:13" x14ac:dyDescent="0.25">
      <c r="A111" s="82" t="s">
        <v>140</v>
      </c>
      <c r="B111" s="84">
        <v>0</v>
      </c>
      <c r="C111" s="83">
        <v>536</v>
      </c>
      <c r="D111" s="83">
        <v>536</v>
      </c>
      <c r="E111" s="83">
        <v>536</v>
      </c>
      <c r="F111" s="83">
        <v>508.31</v>
      </c>
      <c r="G111" s="83">
        <v>0</v>
      </c>
      <c r="H111" s="83">
        <v>0</v>
      </c>
      <c r="I111" s="83">
        <v>508.31</v>
      </c>
      <c r="J111" s="83">
        <v>27.69</v>
      </c>
      <c r="K111" s="83">
        <v>0</v>
      </c>
      <c r="L111" s="83">
        <v>27.69</v>
      </c>
      <c r="M111" s="83">
        <v>128.53</v>
      </c>
    </row>
    <row r="112" spans="1:13" x14ac:dyDescent="0.25">
      <c r="A112" s="82" t="s">
        <v>141</v>
      </c>
      <c r="B112" s="84">
        <v>0</v>
      </c>
      <c r="C112" s="83">
        <v>182</v>
      </c>
      <c r="D112" s="83">
        <v>182</v>
      </c>
      <c r="E112" s="83">
        <v>182</v>
      </c>
      <c r="F112" s="83">
        <v>181.68</v>
      </c>
      <c r="G112" s="83">
        <v>0</v>
      </c>
      <c r="H112" s="83">
        <v>0</v>
      </c>
      <c r="I112" s="83">
        <v>181.68</v>
      </c>
      <c r="J112" s="83">
        <v>0.32</v>
      </c>
      <c r="K112" s="83">
        <v>0</v>
      </c>
      <c r="L112" s="83">
        <v>0.32</v>
      </c>
      <c r="M112" s="83">
        <v>181.68</v>
      </c>
    </row>
    <row r="113" spans="1:13" x14ac:dyDescent="0.25">
      <c r="A113" s="82" t="s">
        <v>142</v>
      </c>
      <c r="B113" s="84">
        <v>0</v>
      </c>
      <c r="C113" s="83">
        <v>11882</v>
      </c>
      <c r="D113" s="83">
        <v>11882</v>
      </c>
      <c r="E113" s="83">
        <v>11882</v>
      </c>
      <c r="F113" s="83">
        <v>11881.28</v>
      </c>
      <c r="G113" s="83">
        <v>0</v>
      </c>
      <c r="H113" s="83">
        <v>0</v>
      </c>
      <c r="I113" s="83">
        <v>11881.28</v>
      </c>
      <c r="J113" s="83">
        <v>0.72</v>
      </c>
      <c r="K113" s="83">
        <v>0</v>
      </c>
      <c r="L113" s="83">
        <v>0.72</v>
      </c>
      <c r="M113" s="84">
        <v>0</v>
      </c>
    </row>
    <row r="114" spans="1:13" x14ac:dyDescent="0.25">
      <c r="A114" s="82" t="s">
        <v>143</v>
      </c>
      <c r="B114" s="84">
        <v>0</v>
      </c>
      <c r="C114" s="83">
        <v>11573</v>
      </c>
      <c r="D114" s="83">
        <v>11573</v>
      </c>
      <c r="E114" s="83">
        <v>11573</v>
      </c>
      <c r="F114" s="83">
        <v>11516.33</v>
      </c>
      <c r="G114" s="83">
        <v>0</v>
      </c>
      <c r="H114" s="83">
        <v>52.32</v>
      </c>
      <c r="I114" s="83">
        <v>11568.65</v>
      </c>
      <c r="J114" s="83">
        <v>4.3499999999999996</v>
      </c>
      <c r="K114" s="83">
        <v>0</v>
      </c>
      <c r="L114" s="83">
        <v>4.3499999999999996</v>
      </c>
      <c r="M114" s="84">
        <v>0</v>
      </c>
    </row>
    <row r="115" spans="1:13" x14ac:dyDescent="0.25">
      <c r="A115" s="82" t="s">
        <v>144</v>
      </c>
      <c r="B115" s="84">
        <v>0</v>
      </c>
      <c r="C115" s="83">
        <v>43767</v>
      </c>
      <c r="D115" s="83">
        <v>43767</v>
      </c>
      <c r="E115" s="83">
        <v>43767</v>
      </c>
      <c r="F115" s="83">
        <v>34591.519999999997</v>
      </c>
      <c r="G115" s="83">
        <v>0</v>
      </c>
      <c r="H115" s="83">
        <v>62.06</v>
      </c>
      <c r="I115" s="83">
        <v>34653.58</v>
      </c>
      <c r="J115" s="83">
        <v>9113.42</v>
      </c>
      <c r="K115" s="83">
        <v>0</v>
      </c>
      <c r="L115" s="83">
        <v>9113.42</v>
      </c>
      <c r="M115" s="83">
        <v>1010.96</v>
      </c>
    </row>
    <row r="116" spans="1:13" x14ac:dyDescent="0.25">
      <c r="A116" s="82" t="s">
        <v>145</v>
      </c>
      <c r="B116" s="84">
        <v>0</v>
      </c>
      <c r="C116" s="83">
        <v>107</v>
      </c>
      <c r="D116" s="83">
        <v>107</v>
      </c>
      <c r="E116" s="83">
        <v>107</v>
      </c>
      <c r="F116" s="83">
        <v>106.89</v>
      </c>
      <c r="G116" s="83">
        <v>0</v>
      </c>
      <c r="H116" s="83">
        <v>0</v>
      </c>
      <c r="I116" s="83">
        <v>106.89</v>
      </c>
      <c r="J116" s="83">
        <v>0.11</v>
      </c>
      <c r="K116" s="83">
        <v>0</v>
      </c>
      <c r="L116" s="83">
        <v>0.11</v>
      </c>
      <c r="M116" s="83">
        <v>106.89</v>
      </c>
    </row>
    <row r="117" spans="1:13" x14ac:dyDescent="0.25">
      <c r="A117" s="82" t="s">
        <v>146</v>
      </c>
      <c r="B117" s="84">
        <v>0</v>
      </c>
      <c r="C117" s="83">
        <v>704</v>
      </c>
      <c r="D117" s="83">
        <v>704</v>
      </c>
      <c r="E117" s="83">
        <v>704</v>
      </c>
      <c r="F117" s="83">
        <v>492.13</v>
      </c>
      <c r="G117" s="83">
        <v>0</v>
      </c>
      <c r="H117" s="83">
        <v>0</v>
      </c>
      <c r="I117" s="83">
        <v>492.13</v>
      </c>
      <c r="J117" s="83">
        <v>211.87</v>
      </c>
      <c r="K117" s="83">
        <v>0</v>
      </c>
      <c r="L117" s="83">
        <v>211.87</v>
      </c>
      <c r="M117" s="83">
        <v>492.13</v>
      </c>
    </row>
    <row r="118" spans="1:13" x14ac:dyDescent="0.25">
      <c r="A118" s="82" t="s">
        <v>147</v>
      </c>
      <c r="B118" s="83">
        <v>349498</v>
      </c>
      <c r="C118" s="83">
        <v>-317815</v>
      </c>
      <c r="D118" s="83">
        <v>31683</v>
      </c>
      <c r="E118" s="83">
        <v>26227</v>
      </c>
      <c r="F118" s="83">
        <v>12597.61</v>
      </c>
      <c r="G118" s="83">
        <v>0</v>
      </c>
      <c r="H118" s="83">
        <v>0</v>
      </c>
      <c r="I118" s="83">
        <v>12597.61</v>
      </c>
      <c r="J118" s="83">
        <v>13629.39</v>
      </c>
      <c r="K118" s="83">
        <v>5456</v>
      </c>
      <c r="L118" s="83">
        <v>19085.39</v>
      </c>
      <c r="M118" s="83">
        <v>3550.3</v>
      </c>
    </row>
    <row r="119" spans="1:13" x14ac:dyDescent="0.25">
      <c r="A119" s="82" t="s">
        <v>148</v>
      </c>
      <c r="B119" s="83">
        <v>297815</v>
      </c>
      <c r="C119" s="83">
        <v>-297815</v>
      </c>
      <c r="D119" s="83">
        <v>0</v>
      </c>
      <c r="E119" s="83">
        <v>0</v>
      </c>
      <c r="F119" s="84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4">
        <v>0</v>
      </c>
    </row>
    <row r="120" spans="1:13" x14ac:dyDescent="0.25">
      <c r="A120" s="82" t="s">
        <v>149</v>
      </c>
      <c r="B120" s="83">
        <v>18683</v>
      </c>
      <c r="C120" s="83">
        <v>-7000</v>
      </c>
      <c r="D120" s="83">
        <v>11683</v>
      </c>
      <c r="E120" s="83">
        <v>6227</v>
      </c>
      <c r="F120" s="83">
        <v>2861.2</v>
      </c>
      <c r="G120" s="83">
        <v>0</v>
      </c>
      <c r="H120" s="83">
        <v>0</v>
      </c>
      <c r="I120" s="83">
        <v>2861.2</v>
      </c>
      <c r="J120" s="83">
        <v>3365.8</v>
      </c>
      <c r="K120" s="83">
        <v>5456</v>
      </c>
      <c r="L120" s="83">
        <v>8821.7999999999993</v>
      </c>
      <c r="M120" s="83">
        <v>2861.2</v>
      </c>
    </row>
    <row r="121" spans="1:13" x14ac:dyDescent="0.25">
      <c r="A121" s="82" t="s">
        <v>150</v>
      </c>
      <c r="B121" s="83">
        <v>33000</v>
      </c>
      <c r="C121" s="83">
        <v>-13000</v>
      </c>
      <c r="D121" s="83">
        <v>20000</v>
      </c>
      <c r="E121" s="83">
        <v>20000</v>
      </c>
      <c r="F121" s="83">
        <v>9736.41</v>
      </c>
      <c r="G121" s="83">
        <v>0</v>
      </c>
      <c r="H121" s="83">
        <v>0</v>
      </c>
      <c r="I121" s="83">
        <v>9736.41</v>
      </c>
      <c r="J121" s="83">
        <v>10263.59</v>
      </c>
      <c r="K121" s="83">
        <v>0</v>
      </c>
      <c r="L121" s="83">
        <v>10263.59</v>
      </c>
      <c r="M121" s="83">
        <v>689.1</v>
      </c>
    </row>
    <row r="122" spans="1:13" x14ac:dyDescent="0.25">
      <c r="A122" s="86" t="s">
        <v>151</v>
      </c>
      <c r="B122" s="87">
        <v>6943263</v>
      </c>
      <c r="C122" s="87">
        <v>-1776131</v>
      </c>
      <c r="D122" s="87">
        <v>5167132</v>
      </c>
      <c r="E122" s="87">
        <v>2057555</v>
      </c>
      <c r="F122" s="87">
        <v>801620.08</v>
      </c>
      <c r="G122" s="87">
        <v>196931.05</v>
      </c>
      <c r="H122" s="87">
        <v>510135.44</v>
      </c>
      <c r="I122" s="87">
        <v>1508686.57</v>
      </c>
      <c r="J122" s="87">
        <v>745799.48</v>
      </c>
      <c r="K122" s="87">
        <v>3109577</v>
      </c>
      <c r="L122" s="87">
        <v>3658445.43</v>
      </c>
      <c r="M122" s="87">
        <v>131892.82999999999</v>
      </c>
    </row>
    <row r="123" spans="1:13" x14ac:dyDescent="0.25">
      <c r="A123" s="82" t="s">
        <v>34</v>
      </c>
      <c r="B123" s="83">
        <v>142283</v>
      </c>
      <c r="C123" s="83">
        <v>-142283</v>
      </c>
      <c r="D123" s="83">
        <v>0</v>
      </c>
      <c r="E123" s="83">
        <v>0</v>
      </c>
      <c r="F123" s="84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4">
        <v>0</v>
      </c>
    </row>
    <row r="124" spans="1:13" x14ac:dyDescent="0.25">
      <c r="A124" s="82" t="s">
        <v>152</v>
      </c>
      <c r="B124" s="83">
        <v>117600</v>
      </c>
      <c r="C124" s="83">
        <v>-117600</v>
      </c>
      <c r="D124" s="83">
        <v>0</v>
      </c>
      <c r="E124" s="83">
        <v>0</v>
      </c>
      <c r="F124" s="84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4">
        <v>0</v>
      </c>
    </row>
    <row r="125" spans="1:13" x14ac:dyDescent="0.25">
      <c r="A125" s="82" t="s">
        <v>41</v>
      </c>
      <c r="B125" s="83">
        <v>5775</v>
      </c>
      <c r="C125" s="83">
        <v>-5775</v>
      </c>
      <c r="D125" s="83">
        <v>0</v>
      </c>
      <c r="E125" s="83">
        <v>0</v>
      </c>
      <c r="F125" s="84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4">
        <v>0</v>
      </c>
    </row>
    <row r="126" spans="1:13" x14ac:dyDescent="0.25">
      <c r="A126" s="82" t="s">
        <v>42</v>
      </c>
      <c r="B126" s="83">
        <v>15027</v>
      </c>
      <c r="C126" s="83">
        <v>-15027</v>
      </c>
      <c r="D126" s="83">
        <v>0</v>
      </c>
      <c r="E126" s="83">
        <v>0</v>
      </c>
      <c r="F126" s="84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4">
        <v>0</v>
      </c>
    </row>
    <row r="127" spans="1:13" x14ac:dyDescent="0.25">
      <c r="A127" s="82" t="s">
        <v>43</v>
      </c>
      <c r="B127" s="83">
        <v>1764</v>
      </c>
      <c r="C127" s="83">
        <v>-1764</v>
      </c>
      <c r="D127" s="83">
        <v>0</v>
      </c>
      <c r="E127" s="83">
        <v>0</v>
      </c>
      <c r="F127" s="84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4">
        <v>0</v>
      </c>
    </row>
    <row r="128" spans="1:13" x14ac:dyDescent="0.25">
      <c r="A128" s="82" t="s">
        <v>44</v>
      </c>
      <c r="B128" s="83">
        <v>1764</v>
      </c>
      <c r="C128" s="83">
        <v>-1764</v>
      </c>
      <c r="D128" s="83">
        <v>0</v>
      </c>
      <c r="E128" s="83">
        <v>0</v>
      </c>
      <c r="F128" s="84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4">
        <v>0</v>
      </c>
    </row>
    <row r="129" spans="1:13" x14ac:dyDescent="0.25">
      <c r="A129" s="82" t="s">
        <v>45</v>
      </c>
      <c r="B129" s="83">
        <v>353</v>
      </c>
      <c r="C129" s="83">
        <v>-353</v>
      </c>
      <c r="D129" s="83">
        <v>0</v>
      </c>
      <c r="E129" s="83">
        <v>0</v>
      </c>
      <c r="F129" s="84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4">
        <v>0</v>
      </c>
    </row>
    <row r="130" spans="1:13" x14ac:dyDescent="0.25">
      <c r="A130" s="86" t="s">
        <v>50</v>
      </c>
      <c r="B130" s="87">
        <v>100000</v>
      </c>
      <c r="C130" s="87">
        <v>0</v>
      </c>
      <c r="D130" s="87">
        <v>100000</v>
      </c>
      <c r="E130" s="87">
        <v>0</v>
      </c>
      <c r="F130" s="88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100000</v>
      </c>
      <c r="L130" s="87">
        <v>100000</v>
      </c>
      <c r="M130" s="88">
        <v>0</v>
      </c>
    </row>
    <row r="131" spans="1:13" x14ac:dyDescent="0.25">
      <c r="A131" s="82" t="s">
        <v>153</v>
      </c>
      <c r="B131" s="83">
        <v>100000</v>
      </c>
      <c r="C131" s="83">
        <v>0</v>
      </c>
      <c r="D131" s="83">
        <v>100000</v>
      </c>
      <c r="E131" s="83">
        <v>0</v>
      </c>
      <c r="F131" s="84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100000</v>
      </c>
      <c r="L131" s="83">
        <v>100000</v>
      </c>
      <c r="M131" s="84">
        <v>0</v>
      </c>
    </row>
    <row r="132" spans="1:13" x14ac:dyDescent="0.25">
      <c r="A132" s="86" t="s">
        <v>89</v>
      </c>
      <c r="B132" s="88">
        <v>0</v>
      </c>
      <c r="C132" s="87">
        <v>120325</v>
      </c>
      <c r="D132" s="87">
        <v>120325</v>
      </c>
      <c r="E132" s="87">
        <v>120325</v>
      </c>
      <c r="F132" s="87">
        <v>67942.61</v>
      </c>
      <c r="G132" s="87">
        <v>0</v>
      </c>
      <c r="H132" s="87">
        <v>0</v>
      </c>
      <c r="I132" s="87">
        <v>67942.61</v>
      </c>
      <c r="J132" s="87">
        <v>52382.39</v>
      </c>
      <c r="K132" s="87">
        <v>0</v>
      </c>
      <c r="L132" s="87">
        <v>52382.39</v>
      </c>
      <c r="M132" s="87">
        <v>2166.75</v>
      </c>
    </row>
    <row r="133" spans="1:13" x14ac:dyDescent="0.25">
      <c r="A133" s="82" t="s">
        <v>113</v>
      </c>
      <c r="B133" s="84">
        <v>0</v>
      </c>
      <c r="C133" s="83">
        <v>1325</v>
      </c>
      <c r="D133" s="83">
        <v>1325</v>
      </c>
      <c r="E133" s="83">
        <v>1325</v>
      </c>
      <c r="F133" s="83">
        <v>1321.45</v>
      </c>
      <c r="G133" s="83">
        <v>0</v>
      </c>
      <c r="H133" s="83">
        <v>0</v>
      </c>
      <c r="I133" s="83">
        <v>1321.45</v>
      </c>
      <c r="J133" s="83">
        <v>3.55</v>
      </c>
      <c r="K133" s="83">
        <v>0</v>
      </c>
      <c r="L133" s="83">
        <v>3.55</v>
      </c>
      <c r="M133" s="83">
        <v>1321.45</v>
      </c>
    </row>
    <row r="134" spans="1:13" x14ac:dyDescent="0.25">
      <c r="A134" s="82" t="s">
        <v>120</v>
      </c>
      <c r="B134" s="84">
        <v>0</v>
      </c>
      <c r="C134" s="83">
        <v>119000</v>
      </c>
      <c r="D134" s="83">
        <v>119000</v>
      </c>
      <c r="E134" s="83">
        <v>119000</v>
      </c>
      <c r="F134" s="83">
        <v>66621.16</v>
      </c>
      <c r="G134" s="83">
        <v>0</v>
      </c>
      <c r="H134" s="83">
        <v>0</v>
      </c>
      <c r="I134" s="83">
        <v>66621.16</v>
      </c>
      <c r="J134" s="83">
        <v>52378.84</v>
      </c>
      <c r="K134" s="83">
        <v>0</v>
      </c>
      <c r="L134" s="83">
        <v>52378.84</v>
      </c>
      <c r="M134" s="83">
        <v>845.3</v>
      </c>
    </row>
    <row r="135" spans="1:13" x14ac:dyDescent="0.25">
      <c r="A135" s="86" t="s">
        <v>139</v>
      </c>
      <c r="B135" s="87">
        <v>3440717</v>
      </c>
      <c r="C135" s="87">
        <v>-1128801</v>
      </c>
      <c r="D135" s="87">
        <v>2311916</v>
      </c>
      <c r="E135" s="87">
        <v>471230</v>
      </c>
      <c r="F135" s="87">
        <v>269556.38</v>
      </c>
      <c r="G135" s="87">
        <v>0</v>
      </c>
      <c r="H135" s="87">
        <v>10135.44</v>
      </c>
      <c r="I135" s="87">
        <v>279691.82</v>
      </c>
      <c r="J135" s="87">
        <v>191538.18</v>
      </c>
      <c r="K135" s="87">
        <v>1840686</v>
      </c>
      <c r="L135" s="87">
        <v>2032224.18</v>
      </c>
      <c r="M135" s="87">
        <v>54705.72</v>
      </c>
    </row>
    <row r="136" spans="1:13" x14ac:dyDescent="0.25">
      <c r="A136" s="82" t="s">
        <v>140</v>
      </c>
      <c r="B136" s="84">
        <v>0</v>
      </c>
      <c r="C136" s="83">
        <v>12453</v>
      </c>
      <c r="D136" s="83">
        <v>12453</v>
      </c>
      <c r="E136" s="83">
        <v>12453</v>
      </c>
      <c r="F136" s="83">
        <v>11887.7</v>
      </c>
      <c r="G136" s="83">
        <v>0</v>
      </c>
      <c r="H136" s="83">
        <v>0</v>
      </c>
      <c r="I136" s="83">
        <v>11887.7</v>
      </c>
      <c r="J136" s="83">
        <v>565.29999999999995</v>
      </c>
      <c r="K136" s="83">
        <v>0</v>
      </c>
      <c r="L136" s="83">
        <v>565.29999999999995</v>
      </c>
      <c r="M136" s="84">
        <v>0</v>
      </c>
    </row>
    <row r="137" spans="1:13" x14ac:dyDescent="0.25">
      <c r="A137" s="82" t="s">
        <v>154</v>
      </c>
      <c r="B137" s="83">
        <v>80000</v>
      </c>
      <c r="C137" s="83">
        <v>0</v>
      </c>
      <c r="D137" s="83">
        <v>80000</v>
      </c>
      <c r="E137" s="83">
        <v>0</v>
      </c>
      <c r="F137" s="84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80000</v>
      </c>
      <c r="L137" s="83">
        <v>80000</v>
      </c>
      <c r="M137" s="84">
        <v>0</v>
      </c>
    </row>
    <row r="138" spans="1:13" x14ac:dyDescent="0.25">
      <c r="A138" s="82" t="s">
        <v>155</v>
      </c>
      <c r="B138" s="83">
        <v>1384541</v>
      </c>
      <c r="C138" s="83">
        <v>0</v>
      </c>
      <c r="D138" s="83">
        <v>1384541</v>
      </c>
      <c r="E138" s="83">
        <v>0</v>
      </c>
      <c r="F138" s="84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1384541</v>
      </c>
      <c r="L138" s="83">
        <v>1384541</v>
      </c>
      <c r="M138" s="84">
        <v>0</v>
      </c>
    </row>
    <row r="139" spans="1:13" x14ac:dyDescent="0.25">
      <c r="A139" s="82" t="s">
        <v>141</v>
      </c>
      <c r="B139" s="83">
        <v>10000</v>
      </c>
      <c r="C139" s="83">
        <v>-6277</v>
      </c>
      <c r="D139" s="83">
        <v>3723</v>
      </c>
      <c r="E139" s="83">
        <v>3723</v>
      </c>
      <c r="F139" s="83">
        <v>3713.41</v>
      </c>
      <c r="G139" s="83">
        <v>0</v>
      </c>
      <c r="H139" s="83">
        <v>0</v>
      </c>
      <c r="I139" s="83">
        <v>3713.41</v>
      </c>
      <c r="J139" s="83">
        <v>9.59</v>
      </c>
      <c r="K139" s="83">
        <v>0</v>
      </c>
      <c r="L139" s="83">
        <v>9.59</v>
      </c>
      <c r="M139" s="83">
        <v>288.89999999999998</v>
      </c>
    </row>
    <row r="140" spans="1:13" x14ac:dyDescent="0.25">
      <c r="A140" s="82" t="s">
        <v>156</v>
      </c>
      <c r="B140" s="83">
        <v>350000</v>
      </c>
      <c r="C140" s="83">
        <v>-350000</v>
      </c>
      <c r="D140" s="83">
        <v>0</v>
      </c>
      <c r="E140" s="83">
        <v>0</v>
      </c>
      <c r="F140" s="84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4">
        <v>0</v>
      </c>
    </row>
    <row r="141" spans="1:13" x14ac:dyDescent="0.25">
      <c r="A141" s="82" t="s">
        <v>157</v>
      </c>
      <c r="B141" s="84">
        <v>0</v>
      </c>
      <c r="C141" s="83">
        <v>530</v>
      </c>
      <c r="D141" s="83">
        <v>530</v>
      </c>
      <c r="E141" s="83">
        <v>530</v>
      </c>
      <c r="F141" s="83">
        <v>529.65</v>
      </c>
      <c r="G141" s="83">
        <v>0</v>
      </c>
      <c r="H141" s="83">
        <v>0</v>
      </c>
      <c r="I141" s="83">
        <v>529.65</v>
      </c>
      <c r="J141" s="83">
        <v>0.35</v>
      </c>
      <c r="K141" s="83">
        <v>0</v>
      </c>
      <c r="L141" s="83">
        <v>0.35</v>
      </c>
      <c r="M141" s="84">
        <v>0</v>
      </c>
    </row>
    <row r="142" spans="1:13" x14ac:dyDescent="0.25">
      <c r="A142" s="82" t="s">
        <v>143</v>
      </c>
      <c r="B142" s="83">
        <v>193000</v>
      </c>
      <c r="C142" s="83">
        <v>131830</v>
      </c>
      <c r="D142" s="83">
        <v>324830</v>
      </c>
      <c r="E142" s="83">
        <v>225530</v>
      </c>
      <c r="F142" s="83">
        <v>75510.81</v>
      </c>
      <c r="G142" s="83">
        <v>0</v>
      </c>
      <c r="H142" s="83">
        <v>0</v>
      </c>
      <c r="I142" s="83">
        <v>75510.81</v>
      </c>
      <c r="J142" s="83">
        <v>150019.19</v>
      </c>
      <c r="K142" s="83">
        <v>99300</v>
      </c>
      <c r="L142" s="83">
        <v>249319.19</v>
      </c>
      <c r="M142" s="83">
        <v>8032.04</v>
      </c>
    </row>
    <row r="143" spans="1:13" x14ac:dyDescent="0.25">
      <c r="A143" s="82" t="s">
        <v>144</v>
      </c>
      <c r="B143" s="83">
        <v>198476</v>
      </c>
      <c r="C143" s="83">
        <v>-180569</v>
      </c>
      <c r="D143" s="83">
        <v>17907</v>
      </c>
      <c r="E143" s="83">
        <v>17907</v>
      </c>
      <c r="F143" s="83">
        <v>16531.169999999998</v>
      </c>
      <c r="G143" s="83">
        <v>0</v>
      </c>
      <c r="H143" s="83">
        <v>0</v>
      </c>
      <c r="I143" s="83">
        <v>16531.169999999998</v>
      </c>
      <c r="J143" s="83">
        <v>1375.83</v>
      </c>
      <c r="K143" s="83">
        <v>0</v>
      </c>
      <c r="L143" s="83">
        <v>1375.83</v>
      </c>
      <c r="M143" s="83">
        <v>6777.92</v>
      </c>
    </row>
    <row r="144" spans="1:13" x14ac:dyDescent="0.25">
      <c r="A144" s="82" t="s">
        <v>145</v>
      </c>
      <c r="B144" s="83">
        <v>1224700</v>
      </c>
      <c r="C144" s="83">
        <v>-736768</v>
      </c>
      <c r="D144" s="83">
        <v>487932</v>
      </c>
      <c r="E144" s="83">
        <v>211087</v>
      </c>
      <c r="F144" s="83">
        <v>161383.64000000001</v>
      </c>
      <c r="G144" s="83">
        <v>0</v>
      </c>
      <c r="H144" s="83">
        <v>10135.44</v>
      </c>
      <c r="I144" s="83">
        <v>171519.08</v>
      </c>
      <c r="J144" s="83">
        <v>39567.919999999998</v>
      </c>
      <c r="K144" s="83">
        <v>276845</v>
      </c>
      <c r="L144" s="83">
        <v>316412.92</v>
      </c>
      <c r="M144" s="83">
        <v>39606.86</v>
      </c>
    </row>
    <row r="145" spans="1:13" x14ac:dyDescent="0.25">
      <c r="A145" s="82" t="s">
        <v>158</v>
      </c>
      <c r="B145" s="83">
        <v>3260263</v>
      </c>
      <c r="C145" s="83">
        <v>-625372</v>
      </c>
      <c r="D145" s="83">
        <v>2634891</v>
      </c>
      <c r="E145" s="83">
        <v>1466000</v>
      </c>
      <c r="F145" s="83">
        <v>464121.09</v>
      </c>
      <c r="G145" s="83">
        <v>196931.05</v>
      </c>
      <c r="H145" s="83">
        <v>500000</v>
      </c>
      <c r="I145" s="83">
        <v>1161052.1399999999</v>
      </c>
      <c r="J145" s="83">
        <v>501878.91</v>
      </c>
      <c r="K145" s="83">
        <v>1168891</v>
      </c>
      <c r="L145" s="83">
        <v>1473838.86</v>
      </c>
      <c r="M145" s="83">
        <v>75020.36</v>
      </c>
    </row>
    <row r="146" spans="1:13" x14ac:dyDescent="0.25">
      <c r="A146" s="82" t="s">
        <v>159</v>
      </c>
      <c r="B146" s="83">
        <v>3260263</v>
      </c>
      <c r="C146" s="83">
        <v>-1221372</v>
      </c>
      <c r="D146" s="83">
        <v>2038891</v>
      </c>
      <c r="E146" s="83">
        <v>870000</v>
      </c>
      <c r="F146" s="84">
        <v>0</v>
      </c>
      <c r="G146" s="83">
        <v>149083.51</v>
      </c>
      <c r="H146" s="83">
        <v>500000</v>
      </c>
      <c r="I146" s="83">
        <v>649083.51</v>
      </c>
      <c r="J146" s="83">
        <v>370000</v>
      </c>
      <c r="K146" s="83">
        <v>1168891</v>
      </c>
      <c r="L146" s="83">
        <v>1389807.49</v>
      </c>
      <c r="M146" s="84">
        <v>0</v>
      </c>
    </row>
    <row r="147" spans="1:13" x14ac:dyDescent="0.25">
      <c r="A147" s="82" t="s">
        <v>160</v>
      </c>
      <c r="B147" s="84">
        <v>0</v>
      </c>
      <c r="C147" s="83">
        <v>596000</v>
      </c>
      <c r="D147" s="83">
        <v>596000</v>
      </c>
      <c r="E147" s="83">
        <v>596000</v>
      </c>
      <c r="F147" s="83">
        <v>464121.09</v>
      </c>
      <c r="G147" s="83">
        <v>47847.54</v>
      </c>
      <c r="H147" s="83">
        <v>0</v>
      </c>
      <c r="I147" s="83">
        <v>511968.63</v>
      </c>
      <c r="J147" s="83">
        <v>131878.91</v>
      </c>
      <c r="K147" s="83">
        <v>0</v>
      </c>
      <c r="L147" s="83">
        <v>84031.37</v>
      </c>
      <c r="M147" s="83">
        <v>75020.36</v>
      </c>
    </row>
  </sheetData>
  <mergeCells count="12"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14" scale="75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M25"/>
  <sheetViews>
    <sheetView tabSelected="1" topLeftCell="A7" zoomScaleNormal="100" workbookViewId="0">
      <selection activeCell="H25" sqref="H25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18.7109375" style="1" customWidth="1"/>
    <col min="4" max="5" width="13.7109375" style="1" customWidth="1"/>
    <col min="6" max="6" width="5.7109375" style="1" customWidth="1"/>
    <col min="7" max="7" width="1.140625" style="2" customWidth="1"/>
    <col min="8" max="8" width="13.7109375" style="1" customWidth="1"/>
    <col min="9" max="9" width="6.85546875" style="1" customWidth="1"/>
    <col min="10" max="10" width="13.7109375" style="1" customWidth="1"/>
    <col min="11" max="11" width="5.7109375" style="1" customWidth="1"/>
    <col min="12" max="16384" width="11.42578125" style="1"/>
  </cols>
  <sheetData>
    <row r="4" spans="1:13" ht="17.25" customHeight="1" x14ac:dyDescent="0.25"/>
    <row r="5" spans="1:13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s="4" customFormat="1" ht="4.5" customHeight="1" x14ac:dyDescent="0.25">
      <c r="B8" s="5"/>
      <c r="C8" s="5"/>
      <c r="D8" s="5"/>
      <c r="E8" s="5"/>
      <c r="F8" s="6"/>
      <c r="G8" s="7"/>
    </row>
    <row r="9" spans="1:13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s="4" customFormat="1" ht="14.25" x14ac:dyDescent="0.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3" s="4" customFormat="1" ht="8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ht="7.5" customHeight="1" thickBot="1" x14ac:dyDescent="0.3">
      <c r="B13" s="10"/>
      <c r="C13" s="10"/>
      <c r="D13" s="10"/>
      <c r="E13" s="10"/>
      <c r="F13" s="10"/>
      <c r="G13" s="11"/>
    </row>
    <row r="14" spans="1:13" s="19" customFormat="1" ht="23.1" customHeight="1" thickBot="1" x14ac:dyDescent="0.25">
      <c r="A14" s="12" t="s">
        <v>6</v>
      </c>
      <c r="B14" s="12"/>
      <c r="C14" s="12"/>
      <c r="D14" s="13" t="s">
        <v>7</v>
      </c>
      <c r="E14" s="14" t="s">
        <v>8</v>
      </c>
      <c r="F14" s="14"/>
      <c r="G14" s="15"/>
      <c r="H14" s="16" t="s">
        <v>9</v>
      </c>
      <c r="I14" s="17"/>
      <c r="J14" s="14" t="s">
        <v>8</v>
      </c>
      <c r="K14" s="18"/>
    </row>
    <row r="15" spans="1:13" s="6" customFormat="1" ht="21.95" customHeight="1" x14ac:dyDescent="0.25">
      <c r="A15" s="20" t="s">
        <v>10</v>
      </c>
      <c r="B15" s="21"/>
      <c r="C15" s="22"/>
      <c r="D15" s="23">
        <f>+D16+D22</f>
        <v>158888508</v>
      </c>
      <c r="E15" s="23">
        <f>+E16+E22</f>
        <v>48243235.209999993</v>
      </c>
      <c r="F15" s="24">
        <f t="shared" ref="F15:F22" si="0">+E15/D15</f>
        <v>0.30362948093137104</v>
      </c>
      <c r="G15" s="25"/>
      <c r="H15" s="26">
        <f>+H16+H22</f>
        <v>55912264</v>
      </c>
      <c r="I15" s="27">
        <f t="shared" ref="I15:I22" si="1">+H15/D15</f>
        <v>0.3518962113987501</v>
      </c>
      <c r="J15" s="28">
        <f t="shared" ref="J15:J21" si="2">+E15</f>
        <v>48243235.209999993</v>
      </c>
      <c r="K15" s="29">
        <f>+J15/H15</f>
        <v>0.86283816391337675</v>
      </c>
      <c r="M15" s="30"/>
    </row>
    <row r="16" spans="1:13" s="40" customFormat="1" ht="18" customHeight="1" x14ac:dyDescent="0.25">
      <c r="A16" s="31" t="s">
        <v>11</v>
      </c>
      <c r="B16" s="32"/>
      <c r="C16" s="32"/>
      <c r="D16" s="33">
        <f>SUM(D17:D21)</f>
        <v>153721376</v>
      </c>
      <c r="E16" s="33">
        <f>SUM(E17:E21)</f>
        <v>47441615.159999996</v>
      </c>
      <c r="F16" s="34">
        <f t="shared" si="0"/>
        <v>0.30862080729748342</v>
      </c>
      <c r="G16" s="35"/>
      <c r="H16" s="36">
        <f>SUM(H17:H21)</f>
        <v>53854709</v>
      </c>
      <c r="I16" s="37">
        <f>+H16/D16</f>
        <v>0.35033975365924386</v>
      </c>
      <c r="J16" s="38">
        <f t="shared" si="2"/>
        <v>47441615.159999996</v>
      </c>
      <c r="K16" s="39">
        <f t="shared" ref="K16:K22" si="3">+J16/H16</f>
        <v>0.88091860565062186</v>
      </c>
    </row>
    <row r="17" spans="1:12" s="51" customFormat="1" ht="15" customHeight="1" x14ac:dyDescent="0.25">
      <c r="A17" s="41"/>
      <c r="B17" s="42" t="s">
        <v>12</v>
      </c>
      <c r="C17" s="43"/>
      <c r="D17" s="44">
        <v>131664974</v>
      </c>
      <c r="E17" s="45">
        <v>42305515.969999999</v>
      </c>
      <c r="F17" s="46">
        <f t="shared" si="0"/>
        <v>0.32131184691533832</v>
      </c>
      <c r="G17" s="47"/>
      <c r="H17" s="48">
        <v>43995057</v>
      </c>
      <c r="I17" s="49">
        <f t="shared" si="1"/>
        <v>0.3341439690710758</v>
      </c>
      <c r="J17" s="45">
        <v>42305515.969999999</v>
      </c>
      <c r="K17" s="50">
        <f t="shared" si="3"/>
        <v>0.96159702600226205</v>
      </c>
    </row>
    <row r="18" spans="1:12" s="51" customFormat="1" ht="17.25" customHeight="1" x14ac:dyDescent="0.25">
      <c r="A18" s="41"/>
      <c r="B18" s="42" t="s">
        <v>13</v>
      </c>
      <c r="C18" s="43"/>
      <c r="D18" s="44">
        <v>18076512</v>
      </c>
      <c r="E18" s="45">
        <v>3460953.61</v>
      </c>
      <c r="F18" s="46">
        <f t="shared" si="0"/>
        <v>0.1914613621256136</v>
      </c>
      <c r="G18" s="47"/>
      <c r="H18" s="48">
        <v>7027626</v>
      </c>
      <c r="I18" s="49">
        <f t="shared" si="1"/>
        <v>0.38877113018263698</v>
      </c>
      <c r="J18" s="45">
        <v>3460953.61</v>
      </c>
      <c r="K18" s="50">
        <f t="shared" si="3"/>
        <v>0.49247834332675072</v>
      </c>
    </row>
    <row r="19" spans="1:12" s="51" customFormat="1" ht="16.5" customHeight="1" x14ac:dyDescent="0.25">
      <c r="A19" s="41"/>
      <c r="B19" s="42" t="s">
        <v>14</v>
      </c>
      <c r="C19" s="43"/>
      <c r="D19" s="44">
        <v>3879456</v>
      </c>
      <c r="E19" s="45">
        <v>1603269.83</v>
      </c>
      <c r="F19" s="46">
        <f t="shared" si="0"/>
        <v>0.41327181697640081</v>
      </c>
      <c r="G19" s="47"/>
      <c r="H19" s="48">
        <v>2737048</v>
      </c>
      <c r="I19" s="49">
        <f t="shared" si="1"/>
        <v>0.70552366104938424</v>
      </c>
      <c r="J19" s="45">
        <v>1603269.83</v>
      </c>
      <c r="K19" s="50">
        <f t="shared" si="3"/>
        <v>0.58576606256083197</v>
      </c>
    </row>
    <row r="20" spans="1:12" s="51" customFormat="1" ht="16.5" customHeight="1" x14ac:dyDescent="0.25">
      <c r="A20" s="41"/>
      <c r="B20" s="42" t="s">
        <v>15</v>
      </c>
      <c r="C20" s="43"/>
      <c r="D20" s="44">
        <v>68751</v>
      </c>
      <c r="E20" s="45">
        <v>59278.14</v>
      </c>
      <c r="F20" s="46">
        <f t="shared" si="0"/>
        <v>0.86221494960073308</v>
      </c>
      <c r="G20" s="47"/>
      <c r="H20" s="48">
        <v>68751</v>
      </c>
      <c r="I20" s="49">
        <f t="shared" si="1"/>
        <v>1</v>
      </c>
      <c r="J20" s="45">
        <v>59278.14</v>
      </c>
      <c r="K20" s="50">
        <f t="shared" si="3"/>
        <v>0.86221494960073308</v>
      </c>
    </row>
    <row r="21" spans="1:12" s="52" customFormat="1" ht="16.5" customHeight="1" x14ac:dyDescent="0.25">
      <c r="A21" s="41"/>
      <c r="B21" s="42" t="s">
        <v>16</v>
      </c>
      <c r="C21" s="43"/>
      <c r="D21" s="44">
        <v>31683</v>
      </c>
      <c r="E21" s="45">
        <v>12597.61</v>
      </c>
      <c r="F21" s="46">
        <f t="shared" si="0"/>
        <v>0.39761417795032039</v>
      </c>
      <c r="G21" s="47"/>
      <c r="H21" s="48">
        <v>26227</v>
      </c>
      <c r="I21" s="49">
        <f t="shared" si="1"/>
        <v>0.82779408515607744</v>
      </c>
      <c r="J21" s="45">
        <v>12597.61</v>
      </c>
      <c r="K21" s="50">
        <f t="shared" si="3"/>
        <v>0.48032981278834791</v>
      </c>
    </row>
    <row r="22" spans="1:12" s="40" customFormat="1" ht="20.100000000000001" customHeight="1" thickBot="1" x14ac:dyDescent="0.3">
      <c r="A22" s="53" t="s">
        <v>17</v>
      </c>
      <c r="B22" s="54"/>
      <c r="C22" s="55"/>
      <c r="D22" s="56">
        <v>5167132</v>
      </c>
      <c r="E22" s="57">
        <v>801620.05</v>
      </c>
      <c r="F22" s="58">
        <f t="shared" si="0"/>
        <v>0.15513829528643744</v>
      </c>
      <c r="G22" s="59"/>
      <c r="H22" s="60">
        <v>2057555</v>
      </c>
      <c r="I22" s="61">
        <f t="shared" si="1"/>
        <v>0.39820058786963447</v>
      </c>
      <c r="J22" s="56">
        <v>801620.08</v>
      </c>
      <c r="K22" s="62">
        <f t="shared" si="3"/>
        <v>0.38959837282599979</v>
      </c>
    </row>
    <row r="23" spans="1:12" x14ac:dyDescent="0.25">
      <c r="A23" s="19"/>
      <c r="B23" s="63"/>
      <c r="C23" s="63"/>
    </row>
    <row r="24" spans="1:12" x14ac:dyDescent="0.25">
      <c r="A24" s="64"/>
      <c r="B24" s="65"/>
      <c r="C24" s="65"/>
      <c r="D24" s="66"/>
      <c r="E24" s="66"/>
      <c r="F24" s="66"/>
      <c r="G24" s="67"/>
      <c r="H24" s="67"/>
      <c r="I24" s="68"/>
      <c r="J24" s="68"/>
      <c r="K24" s="68"/>
      <c r="L24" s="68"/>
    </row>
    <row r="25" spans="1:12" x14ac:dyDescent="0.25">
      <c r="A25" s="69"/>
      <c r="B25" s="65"/>
      <c r="C25" s="65"/>
      <c r="D25" s="66"/>
      <c r="E25" s="66"/>
      <c r="F25" s="66"/>
      <c r="G25" s="67"/>
      <c r="H25" s="67"/>
      <c r="I25" s="68"/>
      <c r="J25" s="68"/>
      <c r="K25" s="68"/>
      <c r="L25" s="68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5:K5"/>
    <mergeCell ref="A6:K6"/>
    <mergeCell ref="A7:K7"/>
    <mergeCell ref="A9:K9"/>
    <mergeCell ref="A10:K10"/>
    <mergeCell ref="A11:K11"/>
  </mergeCells>
  <printOptions horizontalCentered="1"/>
  <pageMargins left="0.43" right="0.51181102362204722" top="0.55118110236220474" bottom="0.55118110236220474" header="0.31496062992125984" footer="0.31496062992125984"/>
  <pageSetup scale="101"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212 PROCU</vt:lpstr>
      <vt:lpstr>COPIA RAPIDA EJECUCION</vt:lpstr>
      <vt:lpstr>'COPIA RAPIDA EJECUCION'!Área_de_impresión</vt:lpstr>
      <vt:lpstr>'212 PROCU'!Títulos_a_imprimir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Katiuska Masiel Cortez Serrano</dc:creator>
  <cp:lastModifiedBy>Katiuska Masiel Cortez Serrano</cp:lastModifiedBy>
  <dcterms:created xsi:type="dcterms:W3CDTF">2022-05-05T18:54:36Z</dcterms:created>
  <dcterms:modified xsi:type="dcterms:W3CDTF">2022-05-05T19:08:01Z</dcterms:modified>
</cp:coreProperties>
</file>