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255" windowWidth="20115" windowHeight="748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L20" i="1"/>
  <c r="L16"/>
  <c r="L17"/>
  <c r="L18"/>
  <c r="L19"/>
  <c r="L15"/>
  <c r="K14"/>
  <c r="J16"/>
  <c r="J17"/>
  <c r="J18"/>
  <c r="J19"/>
  <c r="J20"/>
  <c r="J15"/>
  <c r="I14"/>
  <c r="I13" s="1"/>
  <c r="J13" s="1"/>
  <c r="F20"/>
  <c r="F16"/>
  <c r="F17"/>
  <c r="F18"/>
  <c r="F19"/>
  <c r="F15"/>
  <c r="D14"/>
  <c r="D13" s="1"/>
  <c r="F13" s="1"/>
  <c r="E14"/>
  <c r="E13" s="1"/>
  <c r="F14" l="1"/>
  <c r="J14"/>
  <c r="L14"/>
  <c r="K13"/>
  <c r="L13" s="1"/>
</calcChain>
</file>

<file path=xl/sharedStrings.xml><?xml version="1.0" encoding="utf-8"?>
<sst xmlns="http://schemas.openxmlformats.org/spreadsheetml/2006/main" count="21" uniqueCount="20">
  <si>
    <t>PROCURADURÍA GENERAL DE LA NACIÓN</t>
  </si>
  <si>
    <t>SECRETARÍA ADMINISTRATIVA</t>
  </si>
  <si>
    <t>DEPARTAMENTO DE PRESUPUESTO</t>
  </si>
  <si>
    <t>EJECUCIÓN PRESUPUESTARIA</t>
  </si>
  <si>
    <t>FUNCIONAMIENTO E INVERSIÓN</t>
  </si>
  <si>
    <t>DETALLE</t>
  </si>
  <si>
    <t>Presupuesto Modificado</t>
  </si>
  <si>
    <t>Ejecución Real Acumulada</t>
  </si>
  <si>
    <t>Contención del Gasto</t>
  </si>
  <si>
    <t>Asignación Acumulada</t>
  </si>
  <si>
    <t>TOTAL</t>
  </si>
  <si>
    <t>FUNCIONAMIENTO</t>
  </si>
  <si>
    <t>Servicios Personales</t>
  </si>
  <si>
    <t>Servicios No Personales</t>
  </si>
  <si>
    <t>Materiales y Suministros</t>
  </si>
  <si>
    <t>Maquinaria y Equipo</t>
  </si>
  <si>
    <t>Transferencias Corrientes</t>
  </si>
  <si>
    <t>INVERSIÓN</t>
  </si>
  <si>
    <t>AL 31 DE AGOSTO DE 2020</t>
  </si>
  <si>
    <r>
      <rPr>
        <b/>
        <sz val="10.5"/>
        <color theme="1"/>
        <rFont val="Calibri"/>
        <family val="2"/>
        <scheme val="minor"/>
      </rPr>
      <t>NOTA: El Presupuesto de Funcionamiento:</t>
    </r>
    <r>
      <rPr>
        <sz val="10.5"/>
        <color theme="1"/>
        <rFont val="Calibri"/>
        <family val="2"/>
        <scheme val="minor"/>
      </rPr>
      <t xml:space="preserve"> En abril sufrió  (topes presupuestarios) de acuerdo a la Resolución de Gabinete  N°17 del 24 de marzo de 2020, publicado en la Gaceta Oficial N° 28990-B, ¨Por lo cual se adoptan medidas administrativas y  fiscales para la reestructuración dinámica de Presupuesto General del Estado para la Vigencia Fiscal 2020¨, por la suma de</t>
    </r>
    <r>
      <rPr>
        <b/>
        <sz val="10.5"/>
        <color theme="1"/>
        <rFont val="Calibri"/>
        <family val="2"/>
        <scheme val="minor"/>
      </rPr>
      <t xml:space="preserve"> B/.5,874,298.00</t>
    </r>
    <r>
      <rPr>
        <sz val="10.5"/>
        <color theme="1"/>
        <rFont val="Calibri"/>
        <family val="2"/>
        <scheme val="minor"/>
      </rPr>
      <t xml:space="preserve">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.5"/>
        <color theme="1"/>
        <rFont val="Calibri"/>
        <family val="2"/>
        <scheme val="minor"/>
      </rPr>
      <t>El Presupuesto de Inversión:</t>
    </r>
    <r>
      <rPr>
        <sz val="10.5"/>
        <color theme="1"/>
        <rFont val="Calibri"/>
        <family val="2"/>
        <scheme val="minor"/>
      </rPr>
      <t xml:space="preserve"> El MEF, en abril, realizó un Traslado  Interinstitucional por la suma de  </t>
    </r>
    <r>
      <rPr>
        <b/>
        <sz val="10.5"/>
        <color theme="1"/>
        <rFont val="Calibri"/>
        <family val="2"/>
        <scheme val="minor"/>
      </rPr>
      <t>B/.2,351,201.00</t>
    </r>
    <r>
      <rPr>
        <sz val="10.5"/>
        <color theme="1"/>
        <rFont val="Calibri"/>
        <family val="2"/>
        <scheme val="minor"/>
      </rPr>
      <t xml:space="preserve">, para atender emergencia nacional, declarada por el Consejo de Gabinete mediante Resolución N°18 del 31 de marzo de 2020,                                                                                                                                                                             producto de la pandemia originada por la enfermedad COVID-19.                                                                                                                                                                                                                                                              Del Tope Presupuestario inical </t>
    </r>
    <r>
      <rPr>
        <b/>
        <sz val="10.5"/>
        <color theme="1"/>
        <rFont val="Calibri"/>
        <family val="2"/>
        <scheme val="minor"/>
      </rPr>
      <t xml:space="preserve">(B/.8,225,499.00), </t>
    </r>
    <r>
      <rPr>
        <sz val="10.5"/>
        <color theme="1"/>
        <rFont val="Calibri"/>
        <family val="2"/>
        <scheme val="minor"/>
      </rPr>
      <t xml:space="preserve">el MEF, ha realizado a la fecha                                                                                                               Traslados Interinstitucionales por la suma de </t>
    </r>
    <r>
      <rPr>
        <b/>
        <sz val="10.5"/>
        <color theme="1"/>
        <rFont val="Calibri"/>
        <family val="2"/>
        <scheme val="minor"/>
      </rPr>
      <t xml:space="preserve">B/.4,351,201.00, </t>
    </r>
    <r>
      <rPr>
        <sz val="10.5"/>
        <color theme="1"/>
        <rFont val="Calibri"/>
        <family val="2"/>
        <scheme val="minor"/>
      </rPr>
      <t xml:space="preserve">afectando el Presupuesto Modificado.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.5"/>
        <color theme="1"/>
        <rFont val="Calibri"/>
        <family val="2"/>
        <scheme val="minor"/>
      </rPr>
      <t>*</t>
    </r>
    <r>
      <rPr>
        <sz val="10.5"/>
        <color theme="1"/>
        <rFont val="Calibri"/>
        <family val="2"/>
        <scheme val="minor"/>
      </rPr>
      <t xml:space="preserve">Cabe señalar que en julio el MEF, realizó un ajuste al Tope Inicial a favor de la PNG, por la suma de </t>
    </r>
    <r>
      <rPr>
        <b/>
        <sz val="10.5"/>
        <color theme="1"/>
        <rFont val="Calibri"/>
        <family val="2"/>
        <scheme val="minor"/>
      </rPr>
      <t>B/.359,928.00.</t>
    </r>
    <r>
      <rPr>
        <sz val="10.5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.5"/>
        <color theme="1"/>
        <rFont val="Calibri"/>
        <family val="2"/>
        <scheme val="minor"/>
      </rPr>
      <t>*</t>
    </r>
    <r>
      <rPr>
        <sz val="10.5"/>
        <color theme="1"/>
        <rFont val="Calibri"/>
        <family val="2"/>
        <scheme val="minor"/>
      </rPr>
      <t xml:space="preserve">En Servicios Personales, se refleja una baja ejecución, porque la Contraloría General de la República, confronta problemas en el sistema, para realizar el registro del devengado de Sueldos.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</si>
</sst>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6" formatCode="_ [$€-2]\ * #,##0.00_ ;_ [$€-2]\ * \-#,##0.00_ ;_ [$€-2]\ * &quot;-&quot;??_ 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b/>
      <u val="double"/>
      <sz val="10"/>
      <name val="Arial"/>
      <family val="2"/>
    </font>
    <font>
      <b/>
      <u val="double"/>
      <sz val="9"/>
      <name val="Arial"/>
      <family val="2"/>
    </font>
    <font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u/>
      <sz val="10"/>
      <name val="Arial"/>
      <family val="2"/>
    </font>
    <font>
      <u val="double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22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medium">
        <color indexed="64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 style="medium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medium">
        <color indexed="64"/>
      </bottom>
      <diagonal/>
    </border>
    <border>
      <left style="hair">
        <color indexed="22"/>
      </left>
      <right style="hair">
        <color theme="0" tint="-0.24994659260841701"/>
      </right>
      <top style="hair">
        <color indexed="22"/>
      </top>
      <bottom style="medium">
        <color indexed="64"/>
      </bottom>
      <diagonal/>
    </border>
    <border>
      <left/>
      <right style="hair">
        <color theme="0" tint="-0.24994659260841701"/>
      </right>
      <top style="medium">
        <color indexed="64"/>
      </top>
      <bottom style="hair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theme="0" tint="-0.249977111117893"/>
      </bottom>
      <diagonal/>
    </border>
    <border>
      <left style="medium">
        <color indexed="64"/>
      </left>
      <right style="medium">
        <color indexed="64"/>
      </right>
      <top/>
      <bottom style="hair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theme="0" tint="-0.24994659260841701"/>
      </top>
      <bottom style="medium">
        <color indexed="64"/>
      </bottom>
      <diagonal/>
    </border>
    <border>
      <left/>
      <right/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medium">
        <color indexed="64"/>
      </right>
      <top style="hair">
        <color indexed="22"/>
      </top>
      <bottom style="medium">
        <color indexed="64"/>
      </bottom>
      <diagonal/>
    </border>
  </borders>
  <cellStyleXfs count="17">
    <xf numFmtId="0" fontId="0" fillId="0" borderId="0"/>
    <xf numFmtId="166" fontId="2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/>
    <xf numFmtId="166" fontId="3" fillId="0" borderId="0" applyNumberFormat="0" applyFill="0" applyBorder="0" applyAlignment="0" applyProtection="0"/>
    <xf numFmtId="166" fontId="3" fillId="0" borderId="0" applyNumberFormat="0" applyFill="0" applyBorder="0" applyAlignment="0" applyProtection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 applyNumberFormat="0" applyFill="0" applyBorder="0" applyAlignment="0" applyProtection="0"/>
    <xf numFmtId="0" fontId="1" fillId="0" borderId="0"/>
    <xf numFmtId="166" fontId="3" fillId="0" borderId="0" applyNumberForma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59">
    <xf numFmtId="0" fontId="0" fillId="0" borderId="0" xfId="0"/>
    <xf numFmtId="9" fontId="8" fillId="0" borderId="1" xfId="5" applyNumberFormat="1" applyFont="1" applyFill="1" applyBorder="1" applyAlignment="1">
      <alignment horizontal="center" vertical="center"/>
    </xf>
    <xf numFmtId="0" fontId="7" fillId="7" borderId="4" xfId="5" applyNumberFormat="1" applyFont="1" applyFill="1" applyBorder="1" applyAlignment="1">
      <alignment horizontal="centerContinuous" vertical="center" wrapText="1"/>
    </xf>
    <xf numFmtId="0" fontId="8" fillId="2" borderId="0" xfId="4" applyNumberFormat="1" applyFont="1" applyFill="1" applyBorder="1" applyAlignment="1">
      <alignment vertical="center"/>
    </xf>
    <xf numFmtId="0" fontId="7" fillId="2" borderId="0" xfId="4" applyNumberFormat="1" applyFont="1" applyFill="1" applyBorder="1" applyAlignment="1">
      <alignment vertical="center" wrapText="1"/>
    </xf>
    <xf numFmtId="0" fontId="6" fillId="3" borderId="4" xfId="4" applyNumberFormat="1" applyFont="1" applyFill="1" applyBorder="1" applyAlignment="1">
      <alignment horizontal="centerContinuous" vertical="center" wrapText="1"/>
    </xf>
    <xf numFmtId="0" fontId="3" fillId="0" borderId="18" xfId="4" applyNumberFormat="1" applyFont="1" applyBorder="1" applyAlignment="1">
      <alignment horizontal="center" vertical="center"/>
    </xf>
    <xf numFmtId="3" fontId="3" fillId="2" borderId="12" xfId="4" applyNumberFormat="1" applyFont="1" applyFill="1" applyBorder="1" applyAlignment="1">
      <alignment horizontal="right" vertical="center"/>
    </xf>
    <xf numFmtId="3" fontId="3" fillId="2" borderId="12" xfId="4" applyNumberFormat="1" applyFont="1" applyFill="1" applyBorder="1" applyAlignment="1">
      <alignment vertical="center"/>
    </xf>
    <xf numFmtId="3" fontId="3" fillId="2" borderId="3" xfId="4" applyNumberFormat="1" applyFont="1" applyFill="1" applyBorder="1" applyAlignment="1">
      <alignment horizontal="right" vertical="center"/>
    </xf>
    <xf numFmtId="9" fontId="3" fillId="2" borderId="19" xfId="4" applyNumberFormat="1" applyFont="1" applyFill="1" applyBorder="1" applyAlignment="1">
      <alignment horizontal="center" vertical="center"/>
    </xf>
    <xf numFmtId="9" fontId="3" fillId="0" borderId="2" xfId="5" applyNumberFormat="1" applyFont="1" applyFill="1" applyBorder="1" applyAlignment="1">
      <alignment horizontal="center" vertical="center"/>
    </xf>
    <xf numFmtId="0" fontId="7" fillId="8" borderId="4" xfId="5" applyNumberFormat="1" applyFont="1" applyFill="1" applyBorder="1" applyAlignment="1">
      <alignment horizontal="center" vertical="center" wrapText="1"/>
    </xf>
    <xf numFmtId="3" fontId="11" fillId="0" borderId="11" xfId="4" applyNumberFormat="1" applyFont="1" applyFill="1" applyBorder="1" applyAlignment="1">
      <alignment vertical="center"/>
    </xf>
    <xf numFmtId="0" fontId="12" fillId="2" borderId="0" xfId="4" applyNumberFormat="1" applyFont="1" applyFill="1" applyBorder="1"/>
    <xf numFmtId="3" fontId="11" fillId="0" borderId="8" xfId="4" applyNumberFormat="1" applyFont="1" applyFill="1" applyBorder="1" applyAlignment="1">
      <alignment vertical="center"/>
    </xf>
    <xf numFmtId="9" fontId="12" fillId="0" borderId="1" xfId="5" applyNumberFormat="1" applyFont="1" applyFill="1" applyBorder="1" applyAlignment="1">
      <alignment horizontal="center" vertical="center"/>
    </xf>
    <xf numFmtId="3" fontId="11" fillId="2" borderId="7" xfId="4" applyNumberFormat="1" applyFont="1" applyFill="1" applyBorder="1" applyAlignment="1">
      <alignment vertical="center"/>
    </xf>
    <xf numFmtId="9" fontId="11" fillId="0" borderId="2" xfId="5" applyNumberFormat="1" applyFont="1" applyFill="1" applyBorder="1" applyAlignment="1">
      <alignment horizontal="center" vertical="center"/>
    </xf>
    <xf numFmtId="3" fontId="9" fillId="0" borderId="12" xfId="4" applyNumberFormat="1" applyFont="1" applyFill="1" applyBorder="1" applyAlignment="1">
      <alignment vertical="center"/>
    </xf>
    <xf numFmtId="0" fontId="10" fillId="2" borderId="0" xfId="4" applyNumberFormat="1" applyFont="1" applyFill="1" applyBorder="1" applyAlignment="1">
      <alignment vertical="center"/>
    </xf>
    <xf numFmtId="3" fontId="9" fillId="0" borderId="3" xfId="4" applyNumberFormat="1" applyFont="1" applyFill="1" applyBorder="1" applyAlignment="1">
      <alignment vertical="center"/>
    </xf>
    <xf numFmtId="9" fontId="10" fillId="0" borderId="1" xfId="5" applyNumberFormat="1" applyFont="1" applyFill="1" applyBorder="1" applyAlignment="1">
      <alignment horizontal="center" vertical="center"/>
    </xf>
    <xf numFmtId="3" fontId="9" fillId="2" borderId="1" xfId="4" applyNumberFormat="1" applyFont="1" applyFill="1" applyBorder="1" applyAlignment="1">
      <alignment vertical="center"/>
    </xf>
    <xf numFmtId="9" fontId="9" fillId="0" borderId="2" xfId="5" applyNumberFormat="1" applyFont="1" applyFill="1" applyBorder="1" applyAlignment="1">
      <alignment horizontal="center" vertical="center"/>
    </xf>
    <xf numFmtId="3" fontId="9" fillId="0" borderId="13" xfId="4" applyNumberFormat="1" applyFont="1" applyFill="1" applyBorder="1" applyAlignment="1">
      <alignment vertical="center"/>
    </xf>
    <xf numFmtId="3" fontId="9" fillId="0" borderId="13" xfId="4" applyNumberFormat="1" applyFont="1" applyFill="1" applyBorder="1" applyAlignment="1">
      <alignment horizontal="right" vertical="center"/>
    </xf>
    <xf numFmtId="9" fontId="9" fillId="2" borderId="20" xfId="4" applyNumberFormat="1" applyFont="1" applyFill="1" applyBorder="1" applyAlignment="1">
      <alignment horizontal="center" vertical="center"/>
    </xf>
    <xf numFmtId="9" fontId="10" fillId="0" borderId="21" xfId="5" applyNumberFormat="1" applyFont="1" applyFill="1" applyBorder="1" applyAlignment="1">
      <alignment horizontal="center" vertical="center"/>
    </xf>
    <xf numFmtId="3" fontId="10" fillId="2" borderId="26" xfId="4" applyNumberFormat="1" applyFont="1" applyFill="1" applyBorder="1" applyAlignment="1">
      <alignment vertical="center"/>
    </xf>
    <xf numFmtId="0" fontId="7" fillId="5" borderId="4" xfId="4" applyNumberFormat="1" applyFont="1" applyFill="1" applyBorder="1" applyAlignment="1">
      <alignment horizontal="center" vertical="center" wrapText="1"/>
    </xf>
    <xf numFmtId="3" fontId="9" fillId="2" borderId="5" xfId="4" applyNumberFormat="1" applyFont="1" applyFill="1" applyBorder="1" applyAlignment="1">
      <alignment horizontal="right" vertical="center"/>
    </xf>
    <xf numFmtId="3" fontId="11" fillId="2" borderId="25" xfId="4" applyNumberFormat="1" applyFont="1" applyFill="1" applyBorder="1" applyAlignment="1">
      <alignment vertical="center"/>
    </xf>
    <xf numFmtId="3" fontId="3" fillId="2" borderId="27" xfId="4" applyNumberFormat="1" applyFont="1" applyFill="1" applyBorder="1" applyAlignment="1">
      <alignment vertical="center"/>
    </xf>
    <xf numFmtId="3" fontId="9" fillId="6" borderId="24" xfId="4" applyNumberFormat="1" applyFont="1" applyFill="1" applyBorder="1" applyAlignment="1">
      <alignment vertical="center"/>
    </xf>
    <xf numFmtId="0" fontId="13" fillId="0" borderId="0" xfId="4" applyNumberFormat="1" applyFont="1" applyAlignment="1">
      <alignment horizontal="center"/>
    </xf>
    <xf numFmtId="0" fontId="1" fillId="0" borderId="0" xfId="4" applyNumberFormat="1" applyAlignment="1">
      <alignment horizontal="center"/>
    </xf>
    <xf numFmtId="0" fontId="6" fillId="0" borderId="0" xfId="4" applyNumberFormat="1" applyFont="1" applyAlignment="1" applyProtection="1">
      <alignment horizontal="center"/>
      <protection locked="0"/>
    </xf>
    <xf numFmtId="0" fontId="5" fillId="0" borderId="0" xfId="4" applyNumberFormat="1" applyFont="1" applyAlignment="1">
      <alignment horizontal="center"/>
    </xf>
    <xf numFmtId="0" fontId="14" fillId="0" borderId="9" xfId="4" applyNumberFormat="1" applyFont="1" applyBorder="1" applyAlignment="1">
      <alignment horizontal="justify" vertical="distributed" wrapText="1"/>
    </xf>
    <xf numFmtId="0" fontId="14" fillId="0" borderId="28" xfId="4" applyNumberFormat="1" applyFont="1" applyBorder="1" applyAlignment="1">
      <alignment horizontal="justify" vertical="distributed" wrapText="1"/>
    </xf>
    <xf numFmtId="0" fontId="14" fillId="0" borderId="10" xfId="4" applyNumberFormat="1" applyFont="1" applyBorder="1" applyAlignment="1">
      <alignment horizontal="justify" vertical="distributed" wrapText="1"/>
    </xf>
    <xf numFmtId="0" fontId="3" fillId="2" borderId="14" xfId="4" applyNumberFormat="1" applyFont="1" applyFill="1" applyBorder="1" applyAlignment="1">
      <alignment horizontal="left" vertical="center" wrapText="1"/>
    </xf>
    <xf numFmtId="0" fontId="3" fillId="2" borderId="15" xfId="4" applyNumberFormat="1" applyFont="1" applyFill="1" applyBorder="1" applyAlignment="1">
      <alignment horizontal="left" vertical="center" wrapText="1"/>
    </xf>
    <xf numFmtId="0" fontId="7" fillId="4" borderId="9" xfId="5" applyNumberFormat="1" applyFont="1" applyFill="1" applyBorder="1" applyAlignment="1">
      <alignment horizontal="center" vertical="center" wrapText="1"/>
    </xf>
    <xf numFmtId="0" fontId="7" fillId="4" borderId="10" xfId="5" applyNumberFormat="1" applyFont="1" applyFill="1" applyBorder="1" applyAlignment="1">
      <alignment horizontal="center" vertical="center" wrapText="1"/>
    </xf>
    <xf numFmtId="0" fontId="11" fillId="2" borderId="23" xfId="4" applyNumberFormat="1" applyFont="1" applyFill="1" applyBorder="1" applyAlignment="1">
      <alignment horizontal="center" vertical="center"/>
    </xf>
    <xf numFmtId="0" fontId="11" fillId="2" borderId="17" xfId="4" applyNumberFormat="1" applyFont="1" applyFill="1" applyBorder="1" applyAlignment="1">
      <alignment horizontal="center" vertical="center"/>
    </xf>
    <xf numFmtId="0" fontId="11" fillId="2" borderId="22" xfId="4" applyNumberFormat="1" applyFont="1" applyFill="1" applyBorder="1" applyAlignment="1">
      <alignment horizontal="center" vertical="center"/>
    </xf>
    <xf numFmtId="0" fontId="8" fillId="0" borderId="6" xfId="4" applyNumberFormat="1" applyFont="1" applyBorder="1" applyAlignment="1">
      <alignment horizontal="center"/>
    </xf>
    <xf numFmtId="0" fontId="4" fillId="0" borderId="18" xfId="4" applyNumberFormat="1" applyFont="1" applyBorder="1" applyAlignment="1">
      <alignment horizontal="left" vertical="center"/>
    </xf>
    <xf numFmtId="0" fontId="4" fillId="0" borderId="14" xfId="4" applyNumberFormat="1" applyFont="1" applyBorder="1" applyAlignment="1">
      <alignment horizontal="left" vertical="center"/>
    </xf>
    <xf numFmtId="0" fontId="4" fillId="0" borderId="15" xfId="4" applyNumberFormat="1" applyFont="1" applyBorder="1" applyAlignment="1">
      <alignment horizontal="left" vertical="center"/>
    </xf>
    <xf numFmtId="0" fontId="4" fillId="0" borderId="29" xfId="4" applyNumberFormat="1" applyFont="1" applyBorder="1" applyAlignment="1">
      <alignment horizontal="left" vertical="center"/>
    </xf>
    <xf numFmtId="0" fontId="4" fillId="0" borderId="30" xfId="4" applyNumberFormat="1" applyFont="1" applyBorder="1" applyAlignment="1">
      <alignment horizontal="left" vertical="center"/>
    </xf>
    <xf numFmtId="0" fontId="4" fillId="0" borderId="16" xfId="4" applyNumberFormat="1" applyFont="1" applyBorder="1" applyAlignment="1">
      <alignment horizontal="left" vertical="center"/>
    </xf>
    <xf numFmtId="9" fontId="9" fillId="0" borderId="31" xfId="5" applyNumberFormat="1" applyFont="1" applyFill="1" applyBorder="1" applyAlignment="1">
      <alignment horizontal="center" vertical="center"/>
    </xf>
    <xf numFmtId="9" fontId="16" fillId="2" borderId="19" xfId="4" applyNumberFormat="1" applyFont="1" applyFill="1" applyBorder="1" applyAlignment="1">
      <alignment horizontal="center" vertical="center"/>
    </xf>
    <xf numFmtId="9" fontId="17" fillId="2" borderId="19" xfId="4" applyNumberFormat="1" applyFont="1" applyFill="1" applyBorder="1" applyAlignment="1">
      <alignment horizontal="center" vertical="center"/>
    </xf>
  </cellXfs>
  <cellStyles count="17">
    <cellStyle name="Euro" xfId="2"/>
    <cellStyle name="Euro 2" xfId="3"/>
    <cellStyle name="Millares 2" xfId="16"/>
    <cellStyle name="Normal" xfId="0" builtinId="0"/>
    <cellStyle name="Normal 2" xfId="4"/>
    <cellStyle name="Normal 2 2" xfId="5"/>
    <cellStyle name="Normal 2 2 2" xfId="6"/>
    <cellStyle name="Normal 3" xfId="7"/>
    <cellStyle name="Normal 3 2" xfId="8"/>
    <cellStyle name="Normal 4" xfId="9"/>
    <cellStyle name="Normal 4 2" xfId="10"/>
    <cellStyle name="Normal 4 2 2" xfId="11"/>
    <cellStyle name="Normal 5" xfId="12"/>
    <cellStyle name="Normal 6" xfId="13"/>
    <cellStyle name="Normal 7" xfId="14"/>
    <cellStyle name="Normal 8" xfId="1"/>
    <cellStyle name="Porcentual 2" xfId="1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topLeftCell="A22" workbookViewId="0">
      <selection activeCell="A22" sqref="A22:L22"/>
    </sheetView>
  </sheetViews>
  <sheetFormatPr baseColWidth="10" defaultRowHeight="15"/>
  <cols>
    <col min="1" max="1" width="4.42578125" customWidth="1"/>
    <col min="3" max="3" width="10.7109375" customWidth="1"/>
    <col min="4" max="4" width="11.85546875" customWidth="1"/>
    <col min="5" max="5" width="13.42578125" customWidth="1"/>
    <col min="6" max="6" width="8" customWidth="1"/>
    <col min="7" max="7" width="1.28515625" customWidth="1"/>
    <col min="8" max="8" width="10.140625" customWidth="1"/>
    <col min="9" max="9" width="12.7109375" bestFit="1" customWidth="1"/>
    <col min="10" max="10" width="7" customWidth="1"/>
    <col min="11" max="11" width="13.140625" customWidth="1"/>
    <col min="12" max="12" width="8" customWidth="1"/>
  </cols>
  <sheetData>
    <row r="1" spans="1:12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5.75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15.75">
      <c r="A6" s="38" t="s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15.75">
      <c r="A7" s="38" t="s">
        <v>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15.75">
      <c r="A9" s="38" t="s">
        <v>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ht="15.75">
      <c r="A10" s="38" t="s">
        <v>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2" ht="15.75" thickBot="1">
      <c r="A11" s="37" t="s">
        <v>18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2" ht="23.25" thickBot="1">
      <c r="A12" s="5" t="s">
        <v>5</v>
      </c>
      <c r="B12" s="5"/>
      <c r="C12" s="5"/>
      <c r="D12" s="12" t="s">
        <v>6</v>
      </c>
      <c r="E12" s="2" t="s">
        <v>7</v>
      </c>
      <c r="F12" s="2"/>
      <c r="G12" s="4"/>
      <c r="H12" s="30" t="s">
        <v>8</v>
      </c>
      <c r="I12" s="44" t="s">
        <v>9</v>
      </c>
      <c r="J12" s="45"/>
      <c r="K12" s="2" t="s">
        <v>7</v>
      </c>
      <c r="L12" s="2"/>
    </row>
    <row r="13" spans="1:12">
      <c r="A13" s="46" t="s">
        <v>10</v>
      </c>
      <c r="B13" s="47"/>
      <c r="C13" s="48"/>
      <c r="D13" s="13">
        <f>SUM(D14+D20)</f>
        <v>113130815</v>
      </c>
      <c r="E13" s="13">
        <f>SUM(E14+E20)</f>
        <v>69428489.399999991</v>
      </c>
      <c r="F13" s="58">
        <f>+E13/D13</f>
        <v>0.61370095671988212</v>
      </c>
      <c r="G13" s="14"/>
      <c r="H13" s="32">
        <v>-3514369.62</v>
      </c>
      <c r="I13" s="15">
        <f>SUM(I14+I20)</f>
        <v>79413767.319999993</v>
      </c>
      <c r="J13" s="16">
        <f>+I13/D13</f>
        <v>0.70196406982483062</v>
      </c>
      <c r="K13" s="17">
        <f>SUM(K14+K20)</f>
        <v>69428489.399999991</v>
      </c>
      <c r="L13" s="18">
        <f>+K13/I13</f>
        <v>0.87426263408756255</v>
      </c>
    </row>
    <row r="14" spans="1:12">
      <c r="A14" s="50" t="s">
        <v>11</v>
      </c>
      <c r="B14" s="51"/>
      <c r="C14" s="52"/>
      <c r="D14" s="19">
        <f>SUM(D15:D19)</f>
        <v>110665665</v>
      </c>
      <c r="E14" s="19">
        <f>SUM(E15:E19)</f>
        <v>68044290.439999998</v>
      </c>
      <c r="F14" s="57">
        <f>+E14/D14</f>
        <v>0.61486361140106105</v>
      </c>
      <c r="G14" s="20"/>
      <c r="H14" s="29">
        <v>-3514369.62</v>
      </c>
      <c r="I14" s="21">
        <f>SUM(I15:I19)</f>
        <v>76948617.319999993</v>
      </c>
      <c r="J14" s="22">
        <f>+I14/D14</f>
        <v>0.69532512473493913</v>
      </c>
      <c r="K14" s="23">
        <f>SUM(K15:K19)</f>
        <v>68044290.439999998</v>
      </c>
      <c r="L14" s="24">
        <f>+K14/I14</f>
        <v>0.88428217179042623</v>
      </c>
    </row>
    <row r="15" spans="1:12">
      <c r="A15" s="6"/>
      <c r="B15" s="42" t="s">
        <v>12</v>
      </c>
      <c r="C15" s="43"/>
      <c r="D15" s="7">
        <v>94923074</v>
      </c>
      <c r="E15" s="8">
        <v>59100963.299999997</v>
      </c>
      <c r="F15" s="10">
        <f>+E15/D15</f>
        <v>0.62261956771437887</v>
      </c>
      <c r="G15" s="3"/>
      <c r="H15" s="33">
        <v>-1033480</v>
      </c>
      <c r="I15" s="9">
        <v>64369119</v>
      </c>
      <c r="J15" s="1">
        <f>+I15/D15</f>
        <v>0.67811877858064307</v>
      </c>
      <c r="K15" s="8">
        <v>59100963.299999997</v>
      </c>
      <c r="L15" s="11">
        <f>+K15/I15</f>
        <v>0.91815709486407604</v>
      </c>
    </row>
    <row r="16" spans="1:12">
      <c r="A16" s="6"/>
      <c r="B16" s="42" t="s">
        <v>13</v>
      </c>
      <c r="C16" s="43"/>
      <c r="D16" s="7">
        <v>12013541</v>
      </c>
      <c r="E16" s="8">
        <v>7432757.7800000003</v>
      </c>
      <c r="F16" s="10">
        <f t="shared" ref="F16:F20" si="0">+E16/D16</f>
        <v>0.61869833215702186</v>
      </c>
      <c r="G16" s="3"/>
      <c r="H16" s="33">
        <v>-1013004.62</v>
      </c>
      <c r="I16" s="9">
        <v>10318333.32</v>
      </c>
      <c r="J16" s="1">
        <f t="shared" ref="J16:J20" si="1">+I16/D16</f>
        <v>0.8588919220403044</v>
      </c>
      <c r="K16" s="8">
        <v>7432757.7800000003</v>
      </c>
      <c r="L16" s="11">
        <f t="shared" ref="L16:L20" si="2">+K16/I16</f>
        <v>0.72034480273990609</v>
      </c>
    </row>
    <row r="17" spans="1:12">
      <c r="A17" s="6"/>
      <c r="B17" s="42" t="s">
        <v>14</v>
      </c>
      <c r="C17" s="43"/>
      <c r="D17" s="7">
        <v>3605718</v>
      </c>
      <c r="E17" s="8">
        <v>1403966.33</v>
      </c>
      <c r="F17" s="10">
        <f t="shared" si="0"/>
        <v>0.38937219438680454</v>
      </c>
      <c r="G17" s="3"/>
      <c r="H17" s="33">
        <v>-1467885</v>
      </c>
      <c r="I17" s="9">
        <v>2137833</v>
      </c>
      <c r="J17" s="1">
        <f t="shared" si="1"/>
        <v>0.59290077593422452</v>
      </c>
      <c r="K17" s="8">
        <v>1403966.33</v>
      </c>
      <c r="L17" s="11">
        <f t="shared" si="2"/>
        <v>0.65672404252343386</v>
      </c>
    </row>
    <row r="18" spans="1:12">
      <c r="A18" s="6"/>
      <c r="B18" s="42" t="s">
        <v>15</v>
      </c>
      <c r="C18" s="43"/>
      <c r="D18" s="7">
        <v>2039</v>
      </c>
      <c r="E18" s="8">
        <v>1847.98</v>
      </c>
      <c r="F18" s="10">
        <f t="shared" si="0"/>
        <v>0.90631682197155472</v>
      </c>
      <c r="G18" s="3"/>
      <c r="H18" s="33">
        <v>0</v>
      </c>
      <c r="I18" s="9">
        <v>2039</v>
      </c>
      <c r="J18" s="1">
        <f t="shared" si="1"/>
        <v>1</v>
      </c>
      <c r="K18" s="8">
        <v>1847.98</v>
      </c>
      <c r="L18" s="11">
        <f t="shared" si="2"/>
        <v>0.90631682197155472</v>
      </c>
    </row>
    <row r="19" spans="1:12">
      <c r="A19" s="6"/>
      <c r="B19" s="42" t="s">
        <v>16</v>
      </c>
      <c r="C19" s="43"/>
      <c r="D19" s="7">
        <v>121293</v>
      </c>
      <c r="E19" s="8">
        <v>104755.05</v>
      </c>
      <c r="F19" s="10">
        <f t="shared" si="0"/>
        <v>0.86365289010907476</v>
      </c>
      <c r="G19" s="3"/>
      <c r="H19" s="33">
        <v>0</v>
      </c>
      <c r="I19" s="9">
        <v>121293</v>
      </c>
      <c r="J19" s="1">
        <f t="shared" si="1"/>
        <v>1</v>
      </c>
      <c r="K19" s="8">
        <v>104755.05</v>
      </c>
      <c r="L19" s="11">
        <f t="shared" si="2"/>
        <v>0.86365289010907476</v>
      </c>
    </row>
    <row r="20" spans="1:12" ht="15.75" thickBot="1">
      <c r="A20" s="53" t="s">
        <v>17</v>
      </c>
      <c r="B20" s="54"/>
      <c r="C20" s="55"/>
      <c r="D20" s="25">
        <v>2465150</v>
      </c>
      <c r="E20" s="26">
        <v>1384198.96</v>
      </c>
      <c r="F20" s="27">
        <f t="shared" si="0"/>
        <v>0.56150699146096583</v>
      </c>
      <c r="G20" s="20"/>
      <c r="H20" s="34">
        <v>0</v>
      </c>
      <c r="I20" s="31">
        <v>2465150</v>
      </c>
      <c r="J20" s="28">
        <f t="shared" si="1"/>
        <v>1</v>
      </c>
      <c r="K20" s="25">
        <v>1384198.96</v>
      </c>
      <c r="L20" s="56">
        <f t="shared" si="2"/>
        <v>0.56150699146096583</v>
      </c>
    </row>
    <row r="21" spans="1:12" ht="15.75" thickBo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1:12" ht="172.5" customHeight="1" thickBot="1">
      <c r="A22" s="39" t="s">
        <v>19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1"/>
    </row>
  </sheetData>
  <mergeCells count="19">
    <mergeCell ref="A22:L22"/>
    <mergeCell ref="B18:C18"/>
    <mergeCell ref="B19:C19"/>
    <mergeCell ref="I12:J12"/>
    <mergeCell ref="A13:C13"/>
    <mergeCell ref="B15:C15"/>
    <mergeCell ref="B16:C16"/>
    <mergeCell ref="B17:C17"/>
    <mergeCell ref="A21:L21"/>
    <mergeCell ref="A14:C14"/>
    <mergeCell ref="A20:C20"/>
    <mergeCell ref="A8:L8"/>
    <mergeCell ref="A1:L4"/>
    <mergeCell ref="A11:L11"/>
    <mergeCell ref="A5:L5"/>
    <mergeCell ref="A6:L6"/>
    <mergeCell ref="A7:L7"/>
    <mergeCell ref="A9:L9"/>
    <mergeCell ref="A10:L10"/>
  </mergeCells>
  <pageMargins left="1.08" right="0.25" top="0.75" bottom="0.75" header="0.49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ileana.royo</dc:creator>
  <cp:lastModifiedBy>ileana.royo</cp:lastModifiedBy>
  <cp:lastPrinted>2020-09-01T20:00:09Z</cp:lastPrinted>
  <dcterms:created xsi:type="dcterms:W3CDTF">2020-09-01T19:01:44Z</dcterms:created>
  <dcterms:modified xsi:type="dcterms:W3CDTF">2020-09-01T20:05:49Z</dcterms:modified>
</cp:coreProperties>
</file>